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skim\OneDrive\바탕 화면\"/>
    </mc:Choice>
  </mc:AlternateContent>
  <xr:revisionPtr revIDLastSave="0" documentId="13_ncr:1_{DF563688-4D5A-4CA7-B45B-B3C13BFFE848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수정내용" sheetId="1" r:id="rId1"/>
    <sheet name="Form4562(2025)" sheetId="3" r:id="rId2"/>
    <sheet name="Form4562(2024)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7" i="1" l="1"/>
  <c r="E74" i="1"/>
  <c r="E73" i="1"/>
  <c r="E72" i="1"/>
  <c r="E66" i="1"/>
  <c r="E65" i="1"/>
  <c r="E64" i="1"/>
  <c r="E63" i="1"/>
  <c r="E60" i="1"/>
  <c r="E58" i="1"/>
  <c r="E57" i="1"/>
  <c r="E56" i="1"/>
  <c r="E54" i="1"/>
  <c r="E52" i="1"/>
  <c r="E49" i="1"/>
  <c r="E48" i="1"/>
  <c r="E47" i="1"/>
  <c r="E46" i="1"/>
  <c r="E45" i="1"/>
  <c r="E43" i="1"/>
  <c r="E42" i="1"/>
  <c r="E41" i="1"/>
  <c r="E39" i="1"/>
  <c r="E36" i="1"/>
  <c r="E35" i="1"/>
  <c r="E34" i="1"/>
  <c r="E33" i="1"/>
  <c r="E32" i="1"/>
  <c r="E31" i="1"/>
  <c r="E29" i="1"/>
  <c r="E28" i="1"/>
  <c r="E25" i="1"/>
  <c r="E22" i="1"/>
  <c r="E20" i="1"/>
  <c r="E19" i="1"/>
  <c r="E15" i="1"/>
  <c r="E14" i="1"/>
  <c r="E12" i="1"/>
  <c r="E11" i="1"/>
  <c r="E10" i="1"/>
  <c r="E9" i="1"/>
  <c r="E7" i="1"/>
  <c r="E5" i="1"/>
  <c r="I64" i="1"/>
  <c r="I61" i="1"/>
  <c r="I58" i="1"/>
  <c r="I57" i="1"/>
  <c r="I56" i="1"/>
  <c r="I50" i="1"/>
  <c r="I40" i="1"/>
  <c r="E40" i="1" s="1"/>
  <c r="I39" i="1"/>
  <c r="I36" i="1"/>
  <c r="I35" i="1"/>
  <c r="I29" i="1"/>
  <c r="I26" i="1"/>
  <c r="I25" i="1"/>
  <c r="I24" i="1"/>
  <c r="I23" i="1"/>
  <c r="I21" i="1"/>
  <c r="I16" i="1"/>
  <c r="I8" i="1"/>
  <c r="D74" i="1"/>
  <c r="D72" i="1"/>
  <c r="D65" i="1"/>
  <c r="D64" i="1"/>
  <c r="D63" i="1"/>
  <c r="D60" i="1"/>
  <c r="D54" i="1"/>
  <c r="E53" i="1"/>
  <c r="D53" i="1"/>
  <c r="D52" i="1"/>
  <c r="E51" i="1"/>
  <c r="D51" i="1"/>
  <c r="E50" i="1"/>
  <c r="D50" i="1"/>
  <c r="D49" i="1"/>
  <c r="D48" i="1"/>
  <c r="D47" i="1"/>
  <c r="D46" i="1"/>
  <c r="D45" i="1"/>
  <c r="E44" i="1"/>
  <c r="D44" i="1"/>
  <c r="D43" i="1"/>
  <c r="D41" i="1"/>
  <c r="D40" i="1"/>
  <c r="D39" i="1"/>
  <c r="D36" i="1"/>
  <c r="D35" i="1"/>
  <c r="D32" i="1"/>
  <c r="D31" i="1"/>
  <c r="D28" i="1"/>
  <c r="D14" i="1"/>
  <c r="D12" i="1"/>
  <c r="D11" i="1"/>
  <c r="D10" i="1"/>
  <c r="D7" i="1"/>
  <c r="H36" i="1"/>
  <c r="H35" i="1"/>
</calcChain>
</file>

<file path=xl/sharedStrings.xml><?xml version="1.0" encoding="utf-8"?>
<sst xmlns="http://schemas.openxmlformats.org/spreadsheetml/2006/main" count="189" uniqueCount="134">
  <si>
    <t>쪽수</t>
    <phoneticPr fontId="1" type="noConversion"/>
  </si>
  <si>
    <t>줄위치</t>
    <phoneticPr fontId="1" type="noConversion"/>
  </si>
  <si>
    <t>수정후</t>
    <phoneticPr fontId="1" type="noConversion"/>
  </si>
  <si>
    <t>수정전</t>
    <phoneticPr fontId="1" type="noConversion"/>
  </si>
  <si>
    <t>아래6</t>
    <phoneticPr fontId="1" type="noConversion"/>
  </si>
  <si>
    <t>위2-3</t>
    <phoneticPr fontId="1" type="noConversion"/>
  </si>
  <si>
    <t>위5</t>
    <phoneticPr fontId="1" type="noConversion"/>
  </si>
  <si>
    <t>위3부터</t>
    <phoneticPr fontId="1" type="noConversion"/>
  </si>
  <si>
    <t>위2</t>
    <phoneticPr fontId="1" type="noConversion"/>
  </si>
  <si>
    <t>아래1</t>
    <phoneticPr fontId="1" type="noConversion"/>
  </si>
  <si>
    <t>위 2</t>
    <phoneticPr fontId="1" type="noConversion"/>
  </si>
  <si>
    <t>아래13</t>
    <phoneticPr fontId="1" type="noConversion"/>
  </si>
  <si>
    <t>아래10</t>
    <phoneticPr fontId="1" type="noConversion"/>
  </si>
  <si>
    <t>위8</t>
    <phoneticPr fontId="1" type="noConversion"/>
  </si>
  <si>
    <t>Final Review 부교재</t>
    <phoneticPr fontId="1" type="noConversion"/>
  </si>
  <si>
    <t>정규교재</t>
    <phoneticPr fontId="1" type="noConversion"/>
  </si>
  <si>
    <t xml:space="preserve">위14 </t>
    <phoneticPr fontId="1" type="noConversion"/>
  </si>
  <si>
    <t>아래13부터</t>
    <phoneticPr fontId="1" type="noConversion"/>
  </si>
  <si>
    <t>위7-9</t>
    <phoneticPr fontId="1" type="noConversion"/>
  </si>
  <si>
    <t>위11</t>
    <phoneticPr fontId="1" type="noConversion"/>
  </si>
  <si>
    <t>아래5</t>
    <phoneticPr fontId="1" type="noConversion"/>
  </si>
  <si>
    <t>위3</t>
    <phoneticPr fontId="1" type="noConversion"/>
  </si>
  <si>
    <t>위1</t>
    <phoneticPr fontId="1" type="noConversion"/>
  </si>
  <si>
    <t>위7</t>
    <phoneticPr fontId="1" type="noConversion"/>
  </si>
  <si>
    <t>위2</t>
    <phoneticPr fontId="1" type="noConversion"/>
  </si>
  <si>
    <t>위10</t>
    <phoneticPr fontId="1" type="noConversion"/>
  </si>
  <si>
    <t>위2</t>
    <phoneticPr fontId="1" type="noConversion"/>
  </si>
  <si>
    <t>위7</t>
    <phoneticPr fontId="1" type="noConversion"/>
  </si>
  <si>
    <t>위3</t>
    <phoneticPr fontId="1" type="noConversion"/>
  </si>
  <si>
    <t>아래1</t>
    <phoneticPr fontId="1" type="noConversion"/>
  </si>
  <si>
    <t>위8</t>
    <phoneticPr fontId="1" type="noConversion"/>
  </si>
  <si>
    <t>위2</t>
    <phoneticPr fontId="1" type="noConversion"/>
  </si>
  <si>
    <t>위14</t>
    <phoneticPr fontId="1" type="noConversion"/>
  </si>
  <si>
    <t>아래10</t>
    <phoneticPr fontId="1" type="noConversion"/>
  </si>
  <si>
    <t>아래1</t>
    <phoneticPr fontId="1" type="noConversion"/>
  </si>
  <si>
    <t>위2,7</t>
    <phoneticPr fontId="1" type="noConversion"/>
  </si>
  <si>
    <t>아래2</t>
    <phoneticPr fontId="1" type="noConversion"/>
  </si>
  <si>
    <t>위3</t>
    <phoneticPr fontId="1" type="noConversion"/>
  </si>
  <si>
    <t>아래11</t>
    <phoneticPr fontId="1" type="noConversion"/>
  </si>
  <si>
    <t>아래9</t>
    <phoneticPr fontId="1" type="noConversion"/>
  </si>
  <si>
    <t>아래4</t>
    <phoneticPr fontId="1" type="noConversion"/>
  </si>
  <si>
    <t>아래1</t>
    <phoneticPr fontId="1" type="noConversion"/>
  </si>
  <si>
    <t>위16</t>
    <phoneticPr fontId="1" type="noConversion"/>
  </si>
  <si>
    <t>아래6</t>
    <phoneticPr fontId="1" type="noConversion"/>
  </si>
  <si>
    <t>위10</t>
    <phoneticPr fontId="1" type="noConversion"/>
  </si>
  <si>
    <t>위12</t>
    <phoneticPr fontId="1" type="noConversion"/>
  </si>
  <si>
    <t>위9</t>
    <phoneticPr fontId="1" type="noConversion"/>
  </si>
  <si>
    <t>위7</t>
    <phoneticPr fontId="1" type="noConversion"/>
  </si>
  <si>
    <t>아래7</t>
    <phoneticPr fontId="1" type="noConversion"/>
  </si>
  <si>
    <t>아래 10</t>
    <phoneticPr fontId="1" type="noConversion"/>
  </si>
  <si>
    <t>아래 11</t>
    <phoneticPr fontId="1" type="noConversion"/>
  </si>
  <si>
    <t>위6</t>
    <phoneticPr fontId="1" type="noConversion"/>
  </si>
  <si>
    <t>아래3</t>
    <phoneticPr fontId="1" type="noConversion"/>
  </si>
  <si>
    <t>위10</t>
    <phoneticPr fontId="1" type="noConversion"/>
  </si>
  <si>
    <t>아래2</t>
    <phoneticPr fontId="1" type="noConversion"/>
  </si>
  <si>
    <t>위4</t>
    <phoneticPr fontId="1" type="noConversion"/>
  </si>
  <si>
    <t>305,000(610,000)</t>
    <phoneticPr fontId="1" type="noConversion"/>
  </si>
  <si>
    <t>아래3</t>
    <phoneticPr fontId="1" type="noConversion"/>
  </si>
  <si>
    <t>15,000   5,000</t>
    <phoneticPr fontId="1" type="noConversion"/>
  </si>
  <si>
    <t>d. $32 million</t>
    <phoneticPr fontId="1" type="noConversion"/>
  </si>
  <si>
    <t>$7,000   $14,000</t>
    <phoneticPr fontId="1" type="noConversion"/>
  </si>
  <si>
    <t>77,000     87,000</t>
    <phoneticPr fontId="1" type="noConversion"/>
  </si>
  <si>
    <t>123,000     143,000</t>
    <phoneticPr fontId="1" type="noConversion"/>
  </si>
  <si>
    <t>230,000     240,000</t>
    <phoneticPr fontId="1" type="noConversion"/>
  </si>
  <si>
    <t>아래5</t>
    <phoneticPr fontId="1" type="noConversion"/>
  </si>
  <si>
    <t>아래4</t>
    <phoneticPr fontId="1" type="noConversion"/>
  </si>
  <si>
    <t>$7,000   $7,000</t>
    <phoneticPr fontId="1" type="noConversion"/>
  </si>
  <si>
    <t>14,600     29,200</t>
    <phoneticPr fontId="1" type="noConversion"/>
  </si>
  <si>
    <t>1,550     1,950</t>
    <phoneticPr fontId="1" type="noConversion"/>
  </si>
  <si>
    <t>191,950     383,900</t>
    <phoneticPr fontId="1" type="noConversion"/>
  </si>
  <si>
    <t>241,950     483,900</t>
    <phoneticPr fontId="1" type="noConversion"/>
  </si>
  <si>
    <t>위3</t>
    <phoneticPr fontId="1" type="noConversion"/>
  </si>
  <si>
    <t>191,950(383,900)</t>
    <phoneticPr fontId="1" type="noConversion"/>
  </si>
  <si>
    <t>241,950(483,900)</t>
    <phoneticPr fontId="1" type="noConversion"/>
  </si>
  <si>
    <t>Taxable income 260,000</t>
    <phoneticPr fontId="1" type="noConversion"/>
  </si>
  <si>
    <t>위4</t>
    <phoneticPr fontId="1" type="noConversion"/>
  </si>
  <si>
    <t>Net capital gain 40,000</t>
    <phoneticPr fontId="1" type="noConversion"/>
  </si>
  <si>
    <t>아래6</t>
    <phoneticPr fontId="1" type="noConversion"/>
  </si>
  <si>
    <t>191,950-241,950</t>
    <phoneticPr fontId="1" type="noConversion"/>
  </si>
  <si>
    <t>Taxable income 231,250</t>
    <phoneticPr fontId="1" type="noConversion"/>
  </si>
  <si>
    <t>위7</t>
    <phoneticPr fontId="1" type="noConversion"/>
  </si>
  <si>
    <t>Taxable income 234,450</t>
    <phoneticPr fontId="1" type="noConversion"/>
  </si>
  <si>
    <t>아래7</t>
    <phoneticPr fontId="1" type="noConversion"/>
  </si>
  <si>
    <t>아래9,아래7</t>
    <phoneticPr fontId="1" type="noConversion"/>
  </si>
  <si>
    <t>아래1</t>
    <phoneticPr fontId="1" type="noConversion"/>
  </si>
  <si>
    <t>아래11</t>
    <phoneticPr fontId="1" type="noConversion"/>
  </si>
  <si>
    <t>$30 million</t>
    <phoneticPr fontId="1" type="noConversion"/>
  </si>
  <si>
    <r>
      <t>69,000  20</t>
    </r>
    <r>
      <rPr>
        <sz val="11"/>
        <color theme="1"/>
        <rFont val="맑은 고딕"/>
        <family val="3"/>
        <charset val="129"/>
        <scheme val="minor"/>
      </rPr>
      <t>%</t>
    </r>
    <phoneticPr fontId="1" type="noConversion"/>
  </si>
  <si>
    <t>아래12</t>
    <phoneticPr fontId="1" type="noConversion"/>
  </si>
  <si>
    <t>b.  over $30,000,000</t>
    <phoneticPr fontId="1" type="noConversion"/>
  </si>
  <si>
    <t>위8</t>
    <phoneticPr fontId="1" type="noConversion"/>
  </si>
  <si>
    <t>아래10</t>
    <phoneticPr fontId="1" type="noConversion"/>
  </si>
  <si>
    <t>위1</t>
    <phoneticPr fontId="1" type="noConversion"/>
  </si>
  <si>
    <t>아래15</t>
    <phoneticPr fontId="1" type="noConversion"/>
  </si>
  <si>
    <t>아래13</t>
    <phoneticPr fontId="1" type="noConversion"/>
  </si>
  <si>
    <t>아래12</t>
    <phoneticPr fontId="1" type="noConversion"/>
  </si>
  <si>
    <t>아래5</t>
    <phoneticPr fontId="1" type="noConversion"/>
  </si>
  <si>
    <t>아래4</t>
    <phoneticPr fontId="1" type="noConversion"/>
  </si>
  <si>
    <t>아래3</t>
    <phoneticPr fontId="1" type="noConversion"/>
  </si>
  <si>
    <t>아래2</t>
    <phoneticPr fontId="1" type="noConversion"/>
  </si>
  <si>
    <t>아래1</t>
    <phoneticPr fontId="1" type="noConversion"/>
  </si>
  <si>
    <t>위7</t>
    <phoneticPr fontId="1" type="noConversion"/>
  </si>
  <si>
    <t>Form 4562</t>
    <phoneticPr fontId="1" type="noConversion"/>
  </si>
  <si>
    <t>Form 4562(Sheet 2 참고)</t>
    <phoneticPr fontId="1" type="noConversion"/>
  </si>
  <si>
    <t>Furniture &amp; Fixture     7years</t>
    <phoneticPr fontId="1" type="noConversion"/>
  </si>
  <si>
    <t>Farm machinery       5years</t>
    <phoneticPr fontId="1" type="noConversion"/>
  </si>
  <si>
    <t>Equipment &amp; Machinery</t>
    <phoneticPr fontId="1" type="noConversion"/>
  </si>
  <si>
    <t>Race hourses         3years</t>
    <phoneticPr fontId="1" type="noConversion"/>
  </si>
  <si>
    <t>위3,위5</t>
    <phoneticPr fontId="1" type="noConversion"/>
  </si>
  <si>
    <t>383,900-483,900</t>
    <phoneticPr fontId="1" type="noConversion"/>
  </si>
  <si>
    <t>4,150 for single(8,300 for family)</t>
    <phoneticPr fontId="1" type="noConversion"/>
  </si>
  <si>
    <t>241,950   483,900</t>
    <phoneticPr fontId="1" type="noConversion"/>
  </si>
  <si>
    <t>313,000(626,000)</t>
    <phoneticPr fontId="1" type="noConversion"/>
  </si>
  <si>
    <t>7,000   7,000</t>
    <phoneticPr fontId="1" type="noConversion"/>
  </si>
  <si>
    <t>b. $31,000,000 or over</t>
    <phoneticPr fontId="1" type="noConversion"/>
  </si>
  <si>
    <t>d.$32 million</t>
    <phoneticPr fontId="1" type="noConversion"/>
  </si>
  <si>
    <t>79,000     89,000</t>
    <phoneticPr fontId="1" type="noConversion"/>
  </si>
  <si>
    <t>126,000     146,000</t>
    <phoneticPr fontId="1" type="noConversion"/>
  </si>
  <si>
    <t>236,000     246,000</t>
    <phoneticPr fontId="1" type="noConversion"/>
  </si>
  <si>
    <t>70,000   20%</t>
    <phoneticPr fontId="1" type="noConversion"/>
  </si>
  <si>
    <t>15,000     30,000</t>
    <phoneticPr fontId="1" type="noConversion"/>
  </si>
  <si>
    <t>1,600     2,000</t>
    <phoneticPr fontId="1" type="noConversion"/>
  </si>
  <si>
    <t>197,300     394,600</t>
    <phoneticPr fontId="1" type="noConversion"/>
  </si>
  <si>
    <t>247,300     494,600</t>
    <phoneticPr fontId="1" type="noConversion"/>
  </si>
  <si>
    <t>197,300(394,600)</t>
    <phoneticPr fontId="1" type="noConversion"/>
  </si>
  <si>
    <t>247,300(494,600)</t>
    <phoneticPr fontId="1" type="noConversion"/>
  </si>
  <si>
    <t>197,300-247,300</t>
    <phoneticPr fontId="1" type="noConversion"/>
  </si>
  <si>
    <t>394,600-494,600</t>
    <phoneticPr fontId="1" type="noConversion"/>
  </si>
  <si>
    <t>Taxable income 236,600</t>
    <phoneticPr fontId="1" type="noConversion"/>
  </si>
  <si>
    <t>Taxable income 239,800</t>
    <phoneticPr fontId="1" type="noConversion"/>
  </si>
  <si>
    <t>$31 million</t>
    <phoneticPr fontId="1" type="noConversion"/>
  </si>
  <si>
    <t>247,300   494,600</t>
    <phoneticPr fontId="1" type="noConversion"/>
  </si>
  <si>
    <t>2025 김영수 미국세법변경내역(from July 2025 Exam )(2025..7.8)</t>
    <phoneticPr fontId="1" type="noConversion"/>
  </si>
  <si>
    <t>*변경된 내용은 2025.7.1이후 응시생부터 적용(2025.7.8)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</si>
</sst>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24" formatCode="\$#,##0_);[Red]\(\$#,##0\)"/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2" fillId="0" borderId="0" xfId="0" applyFont="1">
      <alignment vertical="center"/>
    </xf>
    <xf numFmtId="24" fontId="0" fillId="0" borderId="0" xfId="0" applyNumberFormat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3" fontId="0" fillId="2" borderId="16" xfId="0" applyNumberFormat="1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3" fontId="0" fillId="2" borderId="3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24" fontId="3" fillId="2" borderId="18" xfId="0" applyNumberFormat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" fontId="0" fillId="2" borderId="23" xfId="0" applyNumberFormat="1" applyFill="1" applyBorder="1" applyAlignment="1">
      <alignment horizontal="center" vertical="center"/>
    </xf>
    <xf numFmtId="3" fontId="0" fillId="2" borderId="12" xfId="0" applyNumberFormat="1" applyFill="1" applyBorder="1" applyAlignment="1">
      <alignment horizontal="center" vertical="center"/>
    </xf>
    <xf numFmtId="24" fontId="0" fillId="2" borderId="1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4" fontId="0" fillId="2" borderId="19" xfId="0" applyNumberFormat="1" applyFill="1" applyBorder="1" applyAlignment="1">
      <alignment horizontal="center" vertical="center"/>
    </xf>
    <xf numFmtId="24" fontId="0" fillId="2" borderId="14" xfId="0" applyNumberFormat="1" applyFill="1" applyBorder="1" applyAlignment="1">
      <alignment horizontal="center" vertical="center"/>
    </xf>
    <xf numFmtId="24" fontId="0" fillId="2" borderId="2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176" fontId="0" fillId="2" borderId="3" xfId="1" applyNumberFormat="1" applyFont="1" applyFill="1" applyBorder="1" applyAlignment="1">
      <alignment horizontal="center" vertical="center"/>
    </xf>
    <xf numFmtId="3" fontId="0" fillId="2" borderId="18" xfId="0" applyNumberFormat="1" applyFill="1" applyBorder="1" applyAlignment="1">
      <alignment horizontal="center" vertical="center"/>
    </xf>
    <xf numFmtId="3" fontId="0" fillId="2" borderId="14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3" fontId="0" fillId="2" borderId="20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19" xfId="0" applyNumberForma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left" vertical="center"/>
    </xf>
    <xf numFmtId="3" fontId="0" fillId="2" borderId="2" xfId="0" applyNumberFormat="1" applyFill="1" applyBorder="1" applyAlignment="1">
      <alignment horizontal="center" vertical="center"/>
    </xf>
    <xf numFmtId="3" fontId="0" fillId="2" borderId="3" xfId="0" applyNumberFormat="1" applyFill="1" applyBorder="1" applyAlignment="1">
      <alignment horizontal="left" vertical="center"/>
    </xf>
    <xf numFmtId="3" fontId="0" fillId="2" borderId="3" xfId="0" applyNumberFormat="1" applyFill="1" applyBorder="1" applyAlignment="1">
      <alignment horizontal="center" vertical="center"/>
    </xf>
    <xf numFmtId="3" fontId="0" fillId="2" borderId="21" xfId="0" applyNumberFormat="1" applyFill="1" applyBorder="1" applyAlignment="1">
      <alignment horizontal="center" vertical="center"/>
    </xf>
    <xf numFmtId="9" fontId="0" fillId="2" borderId="4" xfId="2" applyFont="1" applyFill="1" applyBorder="1" applyAlignment="1">
      <alignment horizontal="center" vertical="center"/>
    </xf>
    <xf numFmtId="9" fontId="0" fillId="2" borderId="21" xfId="2" applyFont="1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41" fontId="0" fillId="2" borderId="21" xfId="1" applyFont="1" applyFill="1" applyBorder="1" applyAlignment="1">
      <alignment vertical="center"/>
    </xf>
    <xf numFmtId="3" fontId="0" fillId="2" borderId="2" xfId="0" applyNumberForma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24" fontId="3" fillId="3" borderId="18" xfId="0" applyNumberFormat="1" applyFont="1" applyFill="1" applyBorder="1" applyAlignment="1">
      <alignment horizontal="center" vertical="center"/>
    </xf>
    <xf numFmtId="3" fontId="3" fillId="3" borderId="20" xfId="0" applyNumberFormat="1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3" fontId="0" fillId="3" borderId="23" xfId="0" applyNumberFormat="1" applyFill="1" applyBorder="1" applyAlignment="1">
      <alignment horizontal="center" vertical="center"/>
    </xf>
    <xf numFmtId="3" fontId="0" fillId="3" borderId="12" xfId="0" applyNumberFormat="1" applyFill="1" applyBorder="1" applyAlignment="1">
      <alignment horizontal="center" vertical="center"/>
    </xf>
    <xf numFmtId="24" fontId="0" fillId="3" borderId="1" xfId="0" applyNumberFormat="1" applyFill="1" applyBorder="1" applyAlignment="1">
      <alignment horizontal="center" vertical="center"/>
    </xf>
    <xf numFmtId="24" fontId="0" fillId="3" borderId="12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24" fontId="0" fillId="3" borderId="19" xfId="0" applyNumberFormat="1" applyFill="1" applyBorder="1" applyAlignment="1">
      <alignment horizontal="center" vertical="center"/>
    </xf>
    <xf numFmtId="24" fontId="0" fillId="3" borderId="14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24" fontId="0" fillId="3" borderId="20" xfId="0" applyNumberFormat="1" applyFill="1" applyBorder="1" applyAlignment="1">
      <alignment horizontal="center" vertical="center"/>
    </xf>
    <xf numFmtId="24" fontId="0" fillId="3" borderId="18" xfId="0" applyNumberForma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3" fontId="0" fillId="3" borderId="14" xfId="0" applyNumberFormat="1" applyFill="1" applyBorder="1" applyAlignment="1">
      <alignment horizontal="center" vertical="center"/>
    </xf>
    <xf numFmtId="3" fontId="0" fillId="3" borderId="27" xfId="0" applyNumberFormat="1" applyFill="1" applyBorder="1" applyAlignment="1">
      <alignment horizontal="center" vertical="center"/>
    </xf>
    <xf numFmtId="3" fontId="0" fillId="3" borderId="18" xfId="0" applyNumberFormat="1" applyFill="1" applyBorder="1" applyAlignment="1">
      <alignment horizontal="center" vertical="center"/>
    </xf>
    <xf numFmtId="3" fontId="0" fillId="3" borderId="28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3" fontId="0" fillId="3" borderId="16" xfId="0" applyNumberFormat="1" applyFill="1" applyBorder="1" applyAlignment="1">
      <alignment horizontal="center" vertical="center"/>
    </xf>
    <xf numFmtId="3" fontId="0" fillId="3" borderId="18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3" fontId="0" fillId="3" borderId="3" xfId="0" applyNumberFormat="1" applyFill="1" applyBorder="1" applyAlignment="1">
      <alignment horizontal="center" vertical="center"/>
    </xf>
    <xf numFmtId="3" fontId="0" fillId="3" borderId="20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3" fontId="0" fillId="3" borderId="19" xfId="0" applyNumberFormat="1" applyFill="1" applyBorder="1" applyAlignment="1">
      <alignment horizontal="center" vertical="center"/>
    </xf>
    <xf numFmtId="3" fontId="0" fillId="3" borderId="14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3" fontId="0" fillId="3" borderId="2" xfId="0" applyNumberFormat="1" applyFill="1" applyBorder="1" applyAlignment="1">
      <alignment horizontal="left" vertical="center"/>
    </xf>
    <xf numFmtId="3" fontId="0" fillId="3" borderId="2" xfId="0" applyNumberFormat="1" applyFill="1" applyBorder="1" applyAlignment="1">
      <alignment horizontal="center" vertical="center"/>
    </xf>
    <xf numFmtId="3" fontId="0" fillId="3" borderId="3" xfId="0" applyNumberFormat="1" applyFill="1" applyBorder="1" applyAlignment="1">
      <alignment horizontal="left" vertical="center"/>
    </xf>
    <xf numFmtId="3" fontId="0" fillId="3" borderId="3" xfId="0" applyNumberFormat="1" applyFill="1" applyBorder="1" applyAlignment="1">
      <alignment horizontal="center" vertical="center"/>
    </xf>
    <xf numFmtId="3" fontId="0" fillId="3" borderId="21" xfId="0" applyNumberFormat="1" applyFill="1" applyBorder="1" applyAlignment="1">
      <alignment horizontal="center" vertical="center"/>
    </xf>
    <xf numFmtId="3" fontId="0" fillId="3" borderId="2" xfId="0" applyNumberForma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9" fontId="0" fillId="3" borderId="3" xfId="2" applyFont="1" applyFill="1" applyBorder="1" applyAlignment="1">
      <alignment horizontal="center" vertical="center"/>
    </xf>
    <xf numFmtId="9" fontId="0" fillId="3" borderId="20" xfId="2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20" xfId="1" applyFont="1" applyFill="1" applyBorder="1" applyAlignment="1">
      <alignment horizontal="left" vertical="center"/>
    </xf>
    <xf numFmtId="41" fontId="0" fillId="3" borderId="20" xfId="1" applyFont="1" applyFill="1" applyBorder="1" applyAlignment="1">
      <alignment vertical="center"/>
    </xf>
    <xf numFmtId="0" fontId="0" fillId="3" borderId="22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41" fontId="0" fillId="3" borderId="1" xfId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14</xdr:col>
      <xdr:colOff>515528</xdr:colOff>
      <xdr:row>53</xdr:row>
      <xdr:rowOff>125379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881D92C-0B52-CB4D-3361-7D903C6BF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0800" y="431800"/>
          <a:ext cx="8440328" cy="111362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</xdr:colOff>
      <xdr:row>1</xdr:row>
      <xdr:rowOff>22860</xdr:rowOff>
    </xdr:from>
    <xdr:to>
      <xdr:col>9</xdr:col>
      <xdr:colOff>212669</xdr:colOff>
      <xdr:row>33</xdr:row>
      <xdr:rowOff>75309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C4AC757-0639-71CF-199F-D48448E7B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" y="243840"/>
          <a:ext cx="5523809" cy="71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81"/>
  <sheetViews>
    <sheetView tabSelected="1" zoomScale="78" zoomScaleNormal="78" workbookViewId="0">
      <selection activeCell="O7" sqref="O7"/>
    </sheetView>
  </sheetViews>
  <sheetFormatPr defaultRowHeight="17" x14ac:dyDescent="0.45"/>
  <cols>
    <col min="3" max="3" width="11.1640625" customWidth="1"/>
    <col min="4" max="4" width="26.58203125" customWidth="1"/>
    <col min="5" max="5" width="26.25" customWidth="1"/>
    <col min="6" max="6" width="9.4140625" customWidth="1"/>
    <col min="7" max="7" width="11.6640625" customWidth="1"/>
    <col min="8" max="8" width="27.83203125" customWidth="1"/>
    <col min="9" max="9" width="28.58203125" customWidth="1"/>
  </cols>
  <sheetData>
    <row r="2" spans="2:10" ht="17.5" thickBot="1" x14ac:dyDescent="0.5">
      <c r="B2" s="1" t="s">
        <v>132</v>
      </c>
      <c r="F2" t="s">
        <v>133</v>
      </c>
    </row>
    <row r="3" spans="2:10" ht="17.5" thickBot="1" x14ac:dyDescent="0.5">
      <c r="B3" s="116" t="s">
        <v>14</v>
      </c>
      <c r="C3" s="117"/>
      <c r="D3" s="117"/>
      <c r="E3" s="118"/>
      <c r="F3" s="113" t="s">
        <v>15</v>
      </c>
      <c r="G3" s="114"/>
      <c r="H3" s="114"/>
      <c r="I3" s="115"/>
    </row>
    <row r="4" spans="2:10" x14ac:dyDescent="0.45">
      <c r="B4" s="8" t="s">
        <v>0</v>
      </c>
      <c r="C4" s="9" t="s">
        <v>1</v>
      </c>
      <c r="D4" s="9" t="s">
        <v>3</v>
      </c>
      <c r="E4" s="10" t="s">
        <v>2</v>
      </c>
      <c r="F4" s="53" t="s">
        <v>0</v>
      </c>
      <c r="G4" s="54" t="s">
        <v>1</v>
      </c>
      <c r="H4" s="54" t="s">
        <v>3</v>
      </c>
      <c r="I4" s="55" t="s">
        <v>2</v>
      </c>
    </row>
    <row r="5" spans="2:10" x14ac:dyDescent="0.45">
      <c r="B5" s="11">
        <v>12</v>
      </c>
      <c r="C5" s="12" t="s">
        <v>22</v>
      </c>
      <c r="D5" s="13">
        <v>5050</v>
      </c>
      <c r="E5" s="13">
        <f>I5</f>
        <v>5200</v>
      </c>
      <c r="F5" s="56">
        <v>48</v>
      </c>
      <c r="G5" s="57" t="s">
        <v>26</v>
      </c>
      <c r="H5" s="58">
        <v>5050</v>
      </c>
      <c r="I5" s="59">
        <v>5200</v>
      </c>
    </row>
    <row r="6" spans="2:10" x14ac:dyDescent="0.45">
      <c r="B6" s="11"/>
      <c r="C6" s="12"/>
      <c r="D6" s="13"/>
      <c r="E6" s="13"/>
      <c r="F6" s="56"/>
      <c r="G6" s="57" t="s">
        <v>51</v>
      </c>
      <c r="H6" s="60">
        <v>5050</v>
      </c>
      <c r="I6" s="59">
        <v>5200</v>
      </c>
    </row>
    <row r="7" spans="2:10" x14ac:dyDescent="0.45">
      <c r="B7" s="14">
        <v>20</v>
      </c>
      <c r="C7" s="15" t="s">
        <v>4</v>
      </c>
      <c r="D7" s="16" t="str">
        <f>H7</f>
        <v>305,000(610,000)</v>
      </c>
      <c r="E7" s="16" t="str">
        <f>I7</f>
        <v>313,000(626,000)</v>
      </c>
      <c r="F7" s="61">
        <v>70</v>
      </c>
      <c r="G7" s="62" t="s">
        <v>16</v>
      </c>
      <c r="H7" s="63" t="s">
        <v>56</v>
      </c>
      <c r="I7" s="63" t="s">
        <v>112</v>
      </c>
    </row>
    <row r="8" spans="2:10" x14ac:dyDescent="0.45">
      <c r="B8" s="14"/>
      <c r="C8" s="15"/>
      <c r="D8" s="17"/>
      <c r="E8" s="16"/>
      <c r="F8" s="61"/>
      <c r="G8" s="62" t="s">
        <v>9</v>
      </c>
      <c r="H8" s="64" t="s">
        <v>56</v>
      </c>
      <c r="I8" s="63" t="str">
        <f>I7</f>
        <v>313,000(626,000)</v>
      </c>
    </row>
    <row r="9" spans="2:10" x14ac:dyDescent="0.45">
      <c r="B9" s="14">
        <v>21</v>
      </c>
      <c r="C9" s="15" t="s">
        <v>12</v>
      </c>
      <c r="D9" s="18">
        <v>-310000</v>
      </c>
      <c r="E9" s="19">
        <f>I9</f>
        <v>-320000</v>
      </c>
      <c r="F9" s="61">
        <v>72</v>
      </c>
      <c r="G9" s="62" t="s">
        <v>57</v>
      </c>
      <c r="H9" s="65">
        <v>-310000</v>
      </c>
      <c r="I9" s="66">
        <v>-320000</v>
      </c>
    </row>
    <row r="10" spans="2:10" x14ac:dyDescent="0.45">
      <c r="B10" s="14">
        <v>21</v>
      </c>
      <c r="C10" s="15" t="s">
        <v>33</v>
      </c>
      <c r="D10" s="16" t="str">
        <f>H10</f>
        <v>15,000   5,000</v>
      </c>
      <c r="E10" s="16" t="str">
        <f>I10</f>
        <v>7,000   7,000</v>
      </c>
      <c r="F10" s="61">
        <v>72</v>
      </c>
      <c r="G10" s="62" t="s">
        <v>34</v>
      </c>
      <c r="H10" s="63" t="s">
        <v>58</v>
      </c>
      <c r="I10" s="63" t="s">
        <v>113</v>
      </c>
    </row>
    <row r="11" spans="2:10" x14ac:dyDescent="0.45">
      <c r="B11" s="14">
        <v>22</v>
      </c>
      <c r="C11" s="15" t="s">
        <v>24</v>
      </c>
      <c r="D11" s="20">
        <f>H11</f>
        <v>30000000</v>
      </c>
      <c r="E11" s="20">
        <f>I11</f>
        <v>31000000</v>
      </c>
      <c r="F11" s="61">
        <v>74</v>
      </c>
      <c r="G11" s="62" t="s">
        <v>16</v>
      </c>
      <c r="H11" s="67">
        <v>30000000</v>
      </c>
      <c r="I11" s="68">
        <v>31000000</v>
      </c>
    </row>
    <row r="12" spans="2:10" x14ac:dyDescent="0.45">
      <c r="B12" s="3">
        <v>31</v>
      </c>
      <c r="C12" s="21" t="s">
        <v>55</v>
      </c>
      <c r="D12" s="22" t="str">
        <f>H12</f>
        <v>b.  over $30,000,000</v>
      </c>
      <c r="E12" s="22" t="str">
        <f>I12</f>
        <v>b. $31,000,000 or over</v>
      </c>
      <c r="F12" s="69">
        <v>95</v>
      </c>
      <c r="G12" s="70" t="s">
        <v>53</v>
      </c>
      <c r="H12" s="71" t="s">
        <v>89</v>
      </c>
      <c r="I12" s="71" t="s">
        <v>114</v>
      </c>
      <c r="J12" s="2"/>
    </row>
    <row r="13" spans="2:10" x14ac:dyDescent="0.45">
      <c r="B13" s="3"/>
      <c r="C13" s="21"/>
      <c r="D13" s="22"/>
      <c r="E13" s="23"/>
      <c r="F13" s="69"/>
      <c r="G13" s="70" t="s">
        <v>54</v>
      </c>
      <c r="H13" s="71" t="s">
        <v>59</v>
      </c>
      <c r="I13" s="71" t="s">
        <v>115</v>
      </c>
    </row>
    <row r="14" spans="2:10" x14ac:dyDescent="0.45">
      <c r="B14" s="3">
        <v>38</v>
      </c>
      <c r="C14" s="21" t="s">
        <v>48</v>
      </c>
      <c r="D14" s="24">
        <f>H14</f>
        <v>7000</v>
      </c>
      <c r="E14" s="23">
        <f>I14</f>
        <v>7000</v>
      </c>
      <c r="F14" s="69">
        <v>108</v>
      </c>
      <c r="G14" s="70" t="s">
        <v>37</v>
      </c>
      <c r="H14" s="71">
        <v>7000</v>
      </c>
      <c r="I14" s="72">
        <v>7000</v>
      </c>
    </row>
    <row r="15" spans="2:10" x14ac:dyDescent="0.45">
      <c r="B15" s="3"/>
      <c r="C15" s="21" t="s">
        <v>43</v>
      </c>
      <c r="D15" s="24">
        <v>14000</v>
      </c>
      <c r="E15" s="23">
        <f>D15</f>
        <v>14000</v>
      </c>
      <c r="F15" s="69"/>
      <c r="G15" s="70" t="s">
        <v>38</v>
      </c>
      <c r="H15" s="71">
        <v>7000</v>
      </c>
      <c r="I15" s="72">
        <v>7000</v>
      </c>
    </row>
    <row r="16" spans="2:10" x14ac:dyDescent="0.45">
      <c r="B16" s="3"/>
      <c r="C16" s="21"/>
      <c r="D16" s="24"/>
      <c r="E16" s="23"/>
      <c r="F16" s="69"/>
      <c r="G16" s="70" t="s">
        <v>39</v>
      </c>
      <c r="H16" s="71" t="s">
        <v>60</v>
      </c>
      <c r="I16" s="72" t="str">
        <f>H16</f>
        <v>$7,000   $14,000</v>
      </c>
    </row>
    <row r="17" spans="2:9" x14ac:dyDescent="0.45">
      <c r="B17" s="3"/>
      <c r="C17" s="21"/>
      <c r="D17" s="24"/>
      <c r="E17" s="23"/>
      <c r="F17" s="69"/>
      <c r="G17" s="70" t="s">
        <v>40</v>
      </c>
      <c r="H17" s="71">
        <v>7000</v>
      </c>
      <c r="I17" s="72">
        <v>7000</v>
      </c>
    </row>
    <row r="18" spans="2:9" x14ac:dyDescent="0.45">
      <c r="B18" s="3"/>
      <c r="C18" s="21"/>
      <c r="D18" s="22"/>
      <c r="E18" s="23"/>
      <c r="F18" s="69">
        <v>110</v>
      </c>
      <c r="G18" s="70" t="s">
        <v>108</v>
      </c>
      <c r="H18" s="71">
        <v>7000</v>
      </c>
      <c r="I18" s="72">
        <v>7000</v>
      </c>
    </row>
    <row r="19" spans="2:9" x14ac:dyDescent="0.45">
      <c r="B19" s="3">
        <v>39</v>
      </c>
      <c r="C19" s="21" t="s">
        <v>7</v>
      </c>
      <c r="D19" s="25" t="s">
        <v>61</v>
      </c>
      <c r="E19" s="25" t="str">
        <f>I19</f>
        <v>79,000     89,000</v>
      </c>
      <c r="F19" s="69">
        <v>110</v>
      </c>
      <c r="G19" s="70" t="s">
        <v>17</v>
      </c>
      <c r="H19" s="73" t="s">
        <v>61</v>
      </c>
      <c r="I19" s="73" t="s">
        <v>116</v>
      </c>
    </row>
    <row r="20" spans="2:9" x14ac:dyDescent="0.45">
      <c r="B20" s="26"/>
      <c r="C20" s="27"/>
      <c r="D20" s="28" t="s">
        <v>62</v>
      </c>
      <c r="E20" s="28" t="str">
        <f>I20</f>
        <v>126,000     146,000</v>
      </c>
      <c r="F20" s="74"/>
      <c r="G20" s="75"/>
      <c r="H20" s="76" t="s">
        <v>62</v>
      </c>
      <c r="I20" s="76" t="s">
        <v>117</v>
      </c>
    </row>
    <row r="21" spans="2:9" x14ac:dyDescent="0.45">
      <c r="B21" s="26"/>
      <c r="C21" s="27"/>
      <c r="D21" s="28"/>
      <c r="E21" s="28"/>
      <c r="F21" s="74"/>
      <c r="G21" s="75"/>
      <c r="H21" s="76" t="s">
        <v>62</v>
      </c>
      <c r="I21" s="76" t="str">
        <f>I20</f>
        <v>126,000     146,000</v>
      </c>
    </row>
    <row r="22" spans="2:9" x14ac:dyDescent="0.45">
      <c r="B22" s="29"/>
      <c r="C22" s="30"/>
      <c r="D22" s="31" t="s">
        <v>63</v>
      </c>
      <c r="E22" s="31" t="str">
        <f>I22</f>
        <v>236,000     246,000</v>
      </c>
      <c r="F22" s="77"/>
      <c r="G22" s="78"/>
      <c r="H22" s="79" t="s">
        <v>63</v>
      </c>
      <c r="I22" s="79" t="s">
        <v>118</v>
      </c>
    </row>
    <row r="23" spans="2:9" x14ac:dyDescent="0.45">
      <c r="B23" s="29"/>
      <c r="C23" s="30"/>
      <c r="D23" s="32"/>
      <c r="E23" s="31"/>
      <c r="F23" s="77"/>
      <c r="G23" s="78" t="s">
        <v>64</v>
      </c>
      <c r="H23" s="80">
        <v>90000</v>
      </c>
      <c r="I23" s="81">
        <f>H23</f>
        <v>90000</v>
      </c>
    </row>
    <row r="24" spans="2:9" x14ac:dyDescent="0.45">
      <c r="B24" s="29"/>
      <c r="C24" s="30"/>
      <c r="D24" s="32"/>
      <c r="E24" s="31"/>
      <c r="F24" s="77"/>
      <c r="G24" s="78" t="s">
        <v>65</v>
      </c>
      <c r="H24" s="80">
        <v>90000</v>
      </c>
      <c r="I24" s="81">
        <f>H24</f>
        <v>90000</v>
      </c>
    </row>
    <row r="25" spans="2:9" x14ac:dyDescent="0.45">
      <c r="B25" s="29"/>
      <c r="C25" s="30" t="s">
        <v>43</v>
      </c>
      <c r="D25" s="33">
        <v>7000</v>
      </c>
      <c r="E25" s="34">
        <f>D25</f>
        <v>7000</v>
      </c>
      <c r="F25" s="77"/>
      <c r="G25" s="78" t="s">
        <v>41</v>
      </c>
      <c r="H25" s="82" t="s">
        <v>66</v>
      </c>
      <c r="I25" s="79" t="str">
        <f>H25</f>
        <v>$7,000   $7,000</v>
      </c>
    </row>
    <row r="26" spans="2:9" x14ac:dyDescent="0.45">
      <c r="B26" s="29"/>
      <c r="C26" s="30"/>
      <c r="D26" s="30"/>
      <c r="E26" s="31"/>
      <c r="F26" s="77">
        <v>112</v>
      </c>
      <c r="G26" s="78" t="s">
        <v>42</v>
      </c>
      <c r="H26" s="80">
        <v>7000</v>
      </c>
      <c r="I26" s="81">
        <f>H26</f>
        <v>7000</v>
      </c>
    </row>
    <row r="27" spans="2:9" x14ac:dyDescent="0.45">
      <c r="B27" s="29"/>
      <c r="C27" s="30"/>
      <c r="D27" s="30"/>
      <c r="E27" s="31"/>
      <c r="F27" s="77"/>
      <c r="G27" s="78" t="s">
        <v>36</v>
      </c>
      <c r="H27" s="80">
        <v>7000</v>
      </c>
      <c r="I27" s="81">
        <v>6500</v>
      </c>
    </row>
    <row r="28" spans="2:9" x14ac:dyDescent="0.45">
      <c r="B28" s="14">
        <v>40</v>
      </c>
      <c r="C28" s="15" t="s">
        <v>49</v>
      </c>
      <c r="D28" s="19" t="str">
        <f>H28</f>
        <v>69,000  20%</v>
      </c>
      <c r="E28" s="19" t="str">
        <f>I28</f>
        <v>70,000   20%</v>
      </c>
      <c r="F28" s="61">
        <v>114</v>
      </c>
      <c r="G28" s="62" t="s">
        <v>50</v>
      </c>
      <c r="H28" s="66" t="s">
        <v>87</v>
      </c>
      <c r="I28" s="66" t="s">
        <v>119</v>
      </c>
    </row>
    <row r="29" spans="2:9" x14ac:dyDescent="0.45">
      <c r="B29" s="3">
        <v>41</v>
      </c>
      <c r="C29" s="21" t="s">
        <v>19</v>
      </c>
      <c r="D29" s="35" t="s">
        <v>110</v>
      </c>
      <c r="E29" s="35" t="str">
        <f>D29</f>
        <v>4,150 for single(8,300 for family)</v>
      </c>
      <c r="F29" s="69">
        <v>118</v>
      </c>
      <c r="G29" s="70" t="s">
        <v>8</v>
      </c>
      <c r="H29" s="83" t="s">
        <v>110</v>
      </c>
      <c r="I29" s="84" t="str">
        <f>H29</f>
        <v>4,150 for single(8,300 for family)</v>
      </c>
    </row>
    <row r="30" spans="2:9" x14ac:dyDescent="0.45">
      <c r="B30" s="3"/>
      <c r="C30" s="21"/>
      <c r="D30" s="35"/>
      <c r="E30" s="35"/>
      <c r="F30" s="69"/>
      <c r="G30" s="70" t="s">
        <v>21</v>
      </c>
      <c r="H30" s="85"/>
      <c r="I30" s="86"/>
    </row>
    <row r="31" spans="2:9" x14ac:dyDescent="0.45">
      <c r="B31" s="3">
        <v>48</v>
      </c>
      <c r="C31" s="21" t="s">
        <v>5</v>
      </c>
      <c r="D31" s="25" t="str">
        <f>H31</f>
        <v>14,600     29,200</v>
      </c>
      <c r="E31" s="25" t="str">
        <f>I31</f>
        <v>15,000     30,000</v>
      </c>
      <c r="F31" s="69">
        <v>128</v>
      </c>
      <c r="G31" s="70" t="s">
        <v>18</v>
      </c>
      <c r="H31" s="73" t="s">
        <v>67</v>
      </c>
      <c r="I31" s="73" t="s">
        <v>120</v>
      </c>
    </row>
    <row r="32" spans="2:9" x14ac:dyDescent="0.45">
      <c r="B32" s="29"/>
      <c r="C32" s="30" t="s">
        <v>6</v>
      </c>
      <c r="D32" s="31" t="str">
        <f>H32</f>
        <v>1,550     1,950</v>
      </c>
      <c r="E32" s="31" t="str">
        <f>I32</f>
        <v>1,600     2,000</v>
      </c>
      <c r="F32" s="77"/>
      <c r="G32" s="78" t="s">
        <v>19</v>
      </c>
      <c r="H32" s="79" t="s">
        <v>68</v>
      </c>
      <c r="I32" s="79" t="s">
        <v>121</v>
      </c>
    </row>
    <row r="33" spans="2:9" x14ac:dyDescent="0.45">
      <c r="B33" s="3">
        <v>69</v>
      </c>
      <c r="C33" s="21" t="s">
        <v>7</v>
      </c>
      <c r="D33" s="25" t="s">
        <v>69</v>
      </c>
      <c r="E33" s="36" t="str">
        <f>I33</f>
        <v>197,300     394,600</v>
      </c>
      <c r="F33" s="70">
        <v>174</v>
      </c>
      <c r="G33" s="70" t="s">
        <v>7</v>
      </c>
      <c r="H33" s="73" t="s">
        <v>69</v>
      </c>
      <c r="I33" s="70" t="s">
        <v>122</v>
      </c>
    </row>
    <row r="34" spans="2:9" x14ac:dyDescent="0.45">
      <c r="B34" s="26"/>
      <c r="C34" s="27"/>
      <c r="D34" s="28" t="s">
        <v>70</v>
      </c>
      <c r="E34" s="37" t="str">
        <f>I34</f>
        <v>247,300     494,600</v>
      </c>
      <c r="F34" s="75"/>
      <c r="G34" s="75"/>
      <c r="H34" s="76" t="s">
        <v>70</v>
      </c>
      <c r="I34" s="75" t="s">
        <v>123</v>
      </c>
    </row>
    <row r="35" spans="2:9" x14ac:dyDescent="0.45">
      <c r="B35" s="26"/>
      <c r="C35" s="27"/>
      <c r="D35" s="25" t="str">
        <f>D33</f>
        <v>191,950     383,900</v>
      </c>
      <c r="E35" s="36" t="str">
        <f>I35</f>
        <v>197,300     394,600</v>
      </c>
      <c r="F35" s="75"/>
      <c r="G35" s="75"/>
      <c r="H35" s="73" t="str">
        <f>H33</f>
        <v>191,950     383,900</v>
      </c>
      <c r="I35" s="70" t="str">
        <f>I33</f>
        <v>197,300     394,600</v>
      </c>
    </row>
    <row r="36" spans="2:9" x14ac:dyDescent="0.45">
      <c r="B36" s="29"/>
      <c r="C36" s="30"/>
      <c r="D36" s="31" t="str">
        <f>D34</f>
        <v>241,950     483,900</v>
      </c>
      <c r="E36" s="37" t="str">
        <f>I36</f>
        <v>247,300     494,600</v>
      </c>
      <c r="F36" s="78"/>
      <c r="G36" s="78"/>
      <c r="H36" s="79" t="str">
        <f>H34</f>
        <v>241,950     483,900</v>
      </c>
      <c r="I36" s="78" t="str">
        <f>I34</f>
        <v>247,300     494,600</v>
      </c>
    </row>
    <row r="37" spans="2:9" x14ac:dyDescent="0.45">
      <c r="B37" s="26"/>
      <c r="C37" s="27"/>
      <c r="D37" s="37"/>
      <c r="E37" s="37"/>
      <c r="F37" s="70">
        <v>178</v>
      </c>
      <c r="G37" s="70" t="s">
        <v>71</v>
      </c>
      <c r="H37" s="87" t="s">
        <v>72</v>
      </c>
      <c r="I37" s="70" t="s">
        <v>124</v>
      </c>
    </row>
    <row r="38" spans="2:9" x14ac:dyDescent="0.45">
      <c r="B38" s="26"/>
      <c r="C38" s="27" t="s">
        <v>8</v>
      </c>
      <c r="D38" s="37" t="s">
        <v>111</v>
      </c>
      <c r="E38" s="37" t="s">
        <v>131</v>
      </c>
      <c r="F38" s="78"/>
      <c r="G38" s="78" t="s">
        <v>65</v>
      </c>
      <c r="H38" s="82" t="s">
        <v>73</v>
      </c>
      <c r="I38" s="78" t="s">
        <v>125</v>
      </c>
    </row>
    <row r="39" spans="2:9" x14ac:dyDescent="0.45">
      <c r="B39" s="26">
        <v>71</v>
      </c>
      <c r="C39" s="27" t="s">
        <v>27</v>
      </c>
      <c r="D39" s="27" t="str">
        <f t="shared" ref="D39:D47" si="0">H39</f>
        <v>Taxable income 260,000</v>
      </c>
      <c r="E39" s="16" t="str">
        <f>I39</f>
        <v>Taxable income 260,000</v>
      </c>
      <c r="F39" s="74">
        <v>180</v>
      </c>
      <c r="G39" s="75" t="s">
        <v>28</v>
      </c>
      <c r="H39" s="75" t="s">
        <v>74</v>
      </c>
      <c r="I39" s="79" t="str">
        <f>H39</f>
        <v>Taxable income 260,000</v>
      </c>
    </row>
    <row r="40" spans="2:9" x14ac:dyDescent="0.45">
      <c r="B40" s="26"/>
      <c r="C40" s="27" t="s">
        <v>90</v>
      </c>
      <c r="D40" s="37" t="str">
        <f t="shared" si="0"/>
        <v>Net capital gain 40,000</v>
      </c>
      <c r="E40" s="25" t="str">
        <f>I40</f>
        <v>Net capital gain 40,000</v>
      </c>
      <c r="F40" s="74"/>
      <c r="G40" s="75" t="s">
        <v>75</v>
      </c>
      <c r="H40" s="88" t="s">
        <v>76</v>
      </c>
      <c r="I40" s="73" t="str">
        <f>H40</f>
        <v>Net capital gain 40,000</v>
      </c>
    </row>
    <row r="41" spans="2:9" x14ac:dyDescent="0.45">
      <c r="B41" s="26"/>
      <c r="C41" s="27" t="s">
        <v>82</v>
      </c>
      <c r="D41" s="37" t="str">
        <f t="shared" si="0"/>
        <v>191,950-241,950</v>
      </c>
      <c r="E41" s="25" t="str">
        <f>I41</f>
        <v>197,300-247,300</v>
      </c>
      <c r="F41" s="74"/>
      <c r="G41" s="75" t="s">
        <v>77</v>
      </c>
      <c r="H41" s="88" t="s">
        <v>78</v>
      </c>
      <c r="I41" s="73" t="s">
        <v>126</v>
      </c>
    </row>
    <row r="42" spans="2:9" x14ac:dyDescent="0.45">
      <c r="B42" s="26"/>
      <c r="C42" s="27" t="s">
        <v>4</v>
      </c>
      <c r="D42" s="37" t="s">
        <v>109</v>
      </c>
      <c r="E42" s="25" t="str">
        <f>I42</f>
        <v>394,600-494,600</v>
      </c>
      <c r="F42" s="74"/>
      <c r="G42" s="75" t="s">
        <v>20</v>
      </c>
      <c r="H42" s="88" t="s">
        <v>109</v>
      </c>
      <c r="I42" s="73" t="s">
        <v>127</v>
      </c>
    </row>
    <row r="43" spans="2:9" x14ac:dyDescent="0.45">
      <c r="B43" s="3">
        <v>72</v>
      </c>
      <c r="C43" s="21" t="s">
        <v>35</v>
      </c>
      <c r="D43" s="25" t="str">
        <f t="shared" si="0"/>
        <v>Taxable income 231,250</v>
      </c>
      <c r="E43" s="25" t="str">
        <f>I43</f>
        <v>Taxable income 236,600</v>
      </c>
      <c r="F43" s="69">
        <v>182</v>
      </c>
      <c r="G43" s="70" t="s">
        <v>8</v>
      </c>
      <c r="H43" s="73" t="s">
        <v>79</v>
      </c>
      <c r="I43" s="73" t="s">
        <v>128</v>
      </c>
    </row>
    <row r="44" spans="2:9" x14ac:dyDescent="0.45">
      <c r="B44" s="26"/>
      <c r="C44" s="27" t="s">
        <v>80</v>
      </c>
      <c r="D44" s="4">
        <f t="shared" si="0"/>
        <v>231250</v>
      </c>
      <c r="E44" s="4">
        <f>I44</f>
        <v>236600</v>
      </c>
      <c r="F44" s="74"/>
      <c r="G44" s="75" t="s">
        <v>80</v>
      </c>
      <c r="H44" s="89">
        <v>231250</v>
      </c>
      <c r="I44" s="89">
        <v>236600</v>
      </c>
    </row>
    <row r="45" spans="2:9" x14ac:dyDescent="0.45">
      <c r="B45" s="26"/>
      <c r="C45" s="27" t="s">
        <v>13</v>
      </c>
      <c r="D45" s="4">
        <f t="shared" si="0"/>
        <v>191950</v>
      </c>
      <c r="E45" s="4">
        <f>I45</f>
        <v>197300</v>
      </c>
      <c r="F45" s="74"/>
      <c r="G45" s="75" t="s">
        <v>13</v>
      </c>
      <c r="H45" s="89">
        <v>191950</v>
      </c>
      <c r="I45" s="89">
        <v>197300</v>
      </c>
    </row>
    <row r="46" spans="2:9" x14ac:dyDescent="0.45">
      <c r="B46" s="29"/>
      <c r="C46" s="30" t="s">
        <v>9</v>
      </c>
      <c r="D46" s="34">
        <f t="shared" si="0"/>
        <v>42250</v>
      </c>
      <c r="E46" s="34">
        <f>I46</f>
        <v>43320</v>
      </c>
      <c r="F46" s="77"/>
      <c r="G46" s="78" t="s">
        <v>9</v>
      </c>
      <c r="H46" s="90">
        <v>42250</v>
      </c>
      <c r="I46" s="90">
        <v>43320</v>
      </c>
    </row>
    <row r="47" spans="2:9" x14ac:dyDescent="0.45">
      <c r="B47" s="3">
        <v>73</v>
      </c>
      <c r="C47" s="21" t="s">
        <v>10</v>
      </c>
      <c r="D47" s="25" t="str">
        <f t="shared" si="0"/>
        <v>Taxable income 234,450</v>
      </c>
      <c r="E47" s="25" t="str">
        <f>I47</f>
        <v>Taxable income 239,800</v>
      </c>
      <c r="F47" s="69">
        <v>184</v>
      </c>
      <c r="G47" s="70" t="s">
        <v>10</v>
      </c>
      <c r="H47" s="73" t="s">
        <v>81</v>
      </c>
      <c r="I47" s="73" t="s">
        <v>129</v>
      </c>
    </row>
    <row r="48" spans="2:9" x14ac:dyDescent="0.45">
      <c r="B48" s="26"/>
      <c r="C48" s="27" t="s">
        <v>13</v>
      </c>
      <c r="D48" s="5">
        <f>H45</f>
        <v>191950</v>
      </c>
      <c r="E48" s="4">
        <f>E45</f>
        <v>197300</v>
      </c>
      <c r="F48" s="74"/>
      <c r="G48" s="75"/>
      <c r="H48" s="91"/>
      <c r="I48" s="89"/>
    </row>
    <row r="49" spans="2:9" x14ac:dyDescent="0.45">
      <c r="B49" s="29"/>
      <c r="C49" s="30" t="s">
        <v>9</v>
      </c>
      <c r="D49" s="6">
        <f>H77</f>
        <v>42850</v>
      </c>
      <c r="E49" s="34">
        <f>E46</f>
        <v>43320</v>
      </c>
      <c r="F49" s="77"/>
      <c r="G49" s="78"/>
      <c r="H49" s="92"/>
      <c r="I49" s="90"/>
    </row>
    <row r="50" spans="2:9" x14ac:dyDescent="0.45">
      <c r="B50" s="29">
        <v>76</v>
      </c>
      <c r="C50" s="30" t="s">
        <v>84</v>
      </c>
      <c r="D50" s="38">
        <f>H50</f>
        <v>1700</v>
      </c>
      <c r="E50" s="34">
        <f>I50</f>
        <v>1700</v>
      </c>
      <c r="F50" s="77">
        <v>192</v>
      </c>
      <c r="G50" s="78" t="s">
        <v>84</v>
      </c>
      <c r="H50" s="93">
        <v>1700</v>
      </c>
      <c r="I50" s="90">
        <f>H50</f>
        <v>1700</v>
      </c>
    </row>
    <row r="51" spans="2:9" x14ac:dyDescent="0.45">
      <c r="B51" s="29">
        <v>77</v>
      </c>
      <c r="C51" s="30" t="s">
        <v>91</v>
      </c>
      <c r="D51" s="38">
        <f>H51</f>
        <v>16810</v>
      </c>
      <c r="E51" s="34">
        <f>I51</f>
        <v>17280</v>
      </c>
      <c r="F51" s="77">
        <v>194</v>
      </c>
      <c r="G51" s="78" t="s">
        <v>83</v>
      </c>
      <c r="H51" s="93">
        <v>16810</v>
      </c>
      <c r="I51" s="90">
        <v>17280</v>
      </c>
    </row>
    <row r="52" spans="2:9" x14ac:dyDescent="0.45">
      <c r="B52" s="29">
        <v>79</v>
      </c>
      <c r="C52" s="30" t="s">
        <v>32</v>
      </c>
      <c r="D52" s="34">
        <f>H52</f>
        <v>11600</v>
      </c>
      <c r="E52" s="34">
        <f>I52</f>
        <v>11950</v>
      </c>
      <c r="F52" s="77">
        <v>202</v>
      </c>
      <c r="G52" s="78" t="s">
        <v>31</v>
      </c>
      <c r="H52" s="90">
        <v>11600</v>
      </c>
      <c r="I52" s="90">
        <v>11950</v>
      </c>
    </row>
    <row r="53" spans="2:9" x14ac:dyDescent="0.45">
      <c r="B53" s="29"/>
      <c r="C53" s="30" t="s">
        <v>84</v>
      </c>
      <c r="D53" s="38">
        <f>H53</f>
        <v>168600</v>
      </c>
      <c r="E53" s="34">
        <f>I53</f>
        <v>176100</v>
      </c>
      <c r="F53" s="77"/>
      <c r="G53" s="78" t="s">
        <v>84</v>
      </c>
      <c r="H53" s="93">
        <v>168600</v>
      </c>
      <c r="I53" s="90">
        <v>176100</v>
      </c>
    </row>
    <row r="54" spans="2:9" x14ac:dyDescent="0.45">
      <c r="B54" s="14">
        <v>84</v>
      </c>
      <c r="C54" s="15" t="s">
        <v>51</v>
      </c>
      <c r="D54" s="39">
        <f>H54</f>
        <v>1300</v>
      </c>
      <c r="E54" s="19">
        <f>I54</f>
        <v>1350</v>
      </c>
      <c r="F54" s="61">
        <v>214</v>
      </c>
      <c r="G54" s="62" t="s">
        <v>30</v>
      </c>
      <c r="H54" s="94">
        <v>1300</v>
      </c>
      <c r="I54" s="66">
        <v>1350</v>
      </c>
    </row>
    <row r="55" spans="2:9" x14ac:dyDescent="0.45">
      <c r="B55" s="14"/>
      <c r="C55" s="15"/>
      <c r="D55" s="39"/>
      <c r="E55" s="19"/>
      <c r="F55" s="61"/>
      <c r="G55" s="62" t="s">
        <v>45</v>
      </c>
      <c r="H55" s="94">
        <v>3400</v>
      </c>
      <c r="I55" s="66">
        <v>3300</v>
      </c>
    </row>
    <row r="56" spans="2:9" x14ac:dyDescent="0.45">
      <c r="B56" s="3">
        <v>93</v>
      </c>
      <c r="C56" s="21" t="s">
        <v>93</v>
      </c>
      <c r="D56" s="40" t="s">
        <v>107</v>
      </c>
      <c r="E56" s="35" t="str">
        <f>D56</f>
        <v>Race hourses         3years</v>
      </c>
      <c r="F56" s="69">
        <v>252</v>
      </c>
      <c r="G56" s="70" t="s">
        <v>93</v>
      </c>
      <c r="H56" s="95" t="s">
        <v>107</v>
      </c>
      <c r="I56" s="96" t="str">
        <f>H56</f>
        <v>Race hourses         3years</v>
      </c>
    </row>
    <row r="57" spans="2:9" x14ac:dyDescent="0.45">
      <c r="B57" s="3"/>
      <c r="C57" s="21" t="s">
        <v>11</v>
      </c>
      <c r="D57" s="40" t="s">
        <v>105</v>
      </c>
      <c r="E57" s="35" t="str">
        <f>D57</f>
        <v>Farm machinery       5years</v>
      </c>
      <c r="F57" s="69"/>
      <c r="G57" s="70" t="s">
        <v>94</v>
      </c>
      <c r="H57" s="95" t="s">
        <v>105</v>
      </c>
      <c r="I57" s="96" t="str">
        <f>H57</f>
        <v>Farm machinery       5years</v>
      </c>
    </row>
    <row r="58" spans="2:9" x14ac:dyDescent="0.45">
      <c r="B58" s="41"/>
      <c r="C58" s="21" t="s">
        <v>88</v>
      </c>
      <c r="D58" s="42" t="s">
        <v>104</v>
      </c>
      <c r="E58" s="43" t="str">
        <f>D58</f>
        <v>Furniture &amp; Fixture     7years</v>
      </c>
      <c r="F58" s="97"/>
      <c r="G58" s="70" t="s">
        <v>95</v>
      </c>
      <c r="H58" s="98" t="s">
        <v>104</v>
      </c>
      <c r="I58" s="99" t="str">
        <f>H58</f>
        <v>Furniture &amp; Fixture     7years</v>
      </c>
    </row>
    <row r="59" spans="2:9" x14ac:dyDescent="0.45">
      <c r="B59" s="41"/>
      <c r="C59" s="30"/>
      <c r="D59" s="44" t="s">
        <v>106</v>
      </c>
      <c r="E59" s="45"/>
      <c r="F59" s="97"/>
      <c r="G59" s="78"/>
      <c r="H59" s="100" t="s">
        <v>106</v>
      </c>
      <c r="I59" s="101"/>
    </row>
    <row r="60" spans="2:9" x14ac:dyDescent="0.45">
      <c r="B60" s="3">
        <v>94</v>
      </c>
      <c r="C60" s="27" t="s">
        <v>11</v>
      </c>
      <c r="D60" s="5">
        <f>H60</f>
        <v>1220000</v>
      </c>
      <c r="E60" s="4">
        <f>I60</f>
        <v>1250000</v>
      </c>
      <c r="F60" s="69">
        <v>258</v>
      </c>
      <c r="G60" s="70" t="s">
        <v>21</v>
      </c>
      <c r="H60" s="96">
        <v>1220000</v>
      </c>
      <c r="I60" s="96">
        <v>1250000</v>
      </c>
    </row>
    <row r="61" spans="2:9" x14ac:dyDescent="0.45">
      <c r="B61" s="26"/>
      <c r="C61" s="27"/>
      <c r="D61" s="5"/>
      <c r="E61" s="4"/>
      <c r="F61" s="74"/>
      <c r="G61" s="75" t="s">
        <v>46</v>
      </c>
      <c r="H61" s="102">
        <v>1260000</v>
      </c>
      <c r="I61" s="89">
        <f>H61</f>
        <v>1260000</v>
      </c>
    </row>
    <row r="62" spans="2:9" x14ac:dyDescent="0.45">
      <c r="B62" s="26"/>
      <c r="C62" s="27"/>
      <c r="D62" s="5"/>
      <c r="E62" s="4"/>
      <c r="F62" s="74"/>
      <c r="G62" s="75" t="s">
        <v>45</v>
      </c>
      <c r="H62" s="102">
        <v>8000</v>
      </c>
      <c r="I62" s="89">
        <v>2000</v>
      </c>
    </row>
    <row r="63" spans="2:9" x14ac:dyDescent="0.45">
      <c r="B63" s="26"/>
      <c r="C63" s="27" t="s">
        <v>12</v>
      </c>
      <c r="D63" s="5">
        <f>H63</f>
        <v>3050000</v>
      </c>
      <c r="E63" s="4">
        <f>I63</f>
        <v>3130000</v>
      </c>
      <c r="F63" s="74"/>
      <c r="G63" s="75" t="s">
        <v>20</v>
      </c>
      <c r="H63" s="91">
        <v>3050000</v>
      </c>
      <c r="I63" s="89">
        <v>3130000</v>
      </c>
    </row>
    <row r="64" spans="2:9" x14ac:dyDescent="0.45">
      <c r="B64" s="26"/>
      <c r="C64" s="27" t="s">
        <v>52</v>
      </c>
      <c r="D64" s="5">
        <f>H64</f>
        <v>3300000</v>
      </c>
      <c r="E64" s="46">
        <f>I64</f>
        <v>3300000</v>
      </c>
      <c r="F64" s="70">
        <v>260</v>
      </c>
      <c r="G64" s="70" t="s">
        <v>47</v>
      </c>
      <c r="H64" s="103">
        <v>3300000</v>
      </c>
      <c r="I64" s="103">
        <f>H64</f>
        <v>3300000</v>
      </c>
    </row>
    <row r="65" spans="2:9" x14ac:dyDescent="0.45">
      <c r="B65" s="26"/>
      <c r="C65" s="27" t="s">
        <v>41</v>
      </c>
      <c r="D65" s="5">
        <f>H65</f>
        <v>632857</v>
      </c>
      <c r="E65" s="46">
        <f>I65</f>
        <v>617142</v>
      </c>
      <c r="F65" s="78"/>
      <c r="G65" s="78" t="s">
        <v>46</v>
      </c>
      <c r="H65" s="92">
        <v>632857</v>
      </c>
      <c r="I65" s="92">
        <v>617142</v>
      </c>
    </row>
    <row r="66" spans="2:9" x14ac:dyDescent="0.45">
      <c r="B66" s="26">
        <v>95</v>
      </c>
      <c r="C66" s="27" t="s">
        <v>92</v>
      </c>
      <c r="D66" s="47">
        <v>0.6</v>
      </c>
      <c r="E66" s="48">
        <f>I66</f>
        <v>0.4</v>
      </c>
      <c r="F66" s="104"/>
      <c r="G66" s="78" t="s">
        <v>85</v>
      </c>
      <c r="H66" s="105">
        <v>0.6</v>
      </c>
      <c r="I66" s="106">
        <v>0.4</v>
      </c>
    </row>
    <row r="67" spans="2:9" x14ac:dyDescent="0.45">
      <c r="B67" s="26">
        <v>99</v>
      </c>
      <c r="C67" s="27" t="s">
        <v>101</v>
      </c>
      <c r="D67" s="49">
        <v>1260000</v>
      </c>
      <c r="E67" s="50">
        <f>D67</f>
        <v>1260000</v>
      </c>
      <c r="F67" s="104"/>
      <c r="G67" s="78" t="s">
        <v>96</v>
      </c>
      <c r="H67" s="107">
        <v>1220000</v>
      </c>
      <c r="I67" s="108">
        <v>1250000</v>
      </c>
    </row>
    <row r="68" spans="2:9" x14ac:dyDescent="0.45">
      <c r="B68" s="26"/>
      <c r="C68" s="27"/>
      <c r="D68" s="47" t="s">
        <v>103</v>
      </c>
      <c r="E68" s="48" t="s">
        <v>102</v>
      </c>
      <c r="F68" s="104"/>
      <c r="G68" s="78" t="s">
        <v>97</v>
      </c>
      <c r="H68" s="107">
        <v>168000</v>
      </c>
      <c r="I68" s="109">
        <v>100000</v>
      </c>
    </row>
    <row r="69" spans="2:9" x14ac:dyDescent="0.45">
      <c r="B69" s="26"/>
      <c r="C69" s="27"/>
      <c r="D69" s="47"/>
      <c r="E69" s="48"/>
      <c r="F69" s="104"/>
      <c r="G69" s="78" t="s">
        <v>98</v>
      </c>
      <c r="H69" s="107">
        <v>1404000</v>
      </c>
      <c r="I69" s="109">
        <v>1371428</v>
      </c>
    </row>
    <row r="70" spans="2:9" x14ac:dyDescent="0.45">
      <c r="B70" s="26"/>
      <c r="C70" s="27"/>
      <c r="D70" s="47"/>
      <c r="E70" s="48"/>
      <c r="F70" s="104"/>
      <c r="G70" s="78" t="s">
        <v>99</v>
      </c>
      <c r="H70" s="107">
        <v>294840</v>
      </c>
      <c r="I70" s="109">
        <v>287999</v>
      </c>
    </row>
    <row r="71" spans="2:9" x14ac:dyDescent="0.45">
      <c r="B71" s="26"/>
      <c r="C71" s="27"/>
      <c r="D71" s="47"/>
      <c r="E71" s="48"/>
      <c r="F71" s="104"/>
      <c r="G71" s="78" t="s">
        <v>100</v>
      </c>
      <c r="H71" s="107">
        <v>1205160</v>
      </c>
      <c r="I71" s="109">
        <v>1212000</v>
      </c>
    </row>
    <row r="72" spans="2:9" x14ac:dyDescent="0.45">
      <c r="B72" s="14">
        <v>112</v>
      </c>
      <c r="C72" s="15" t="s">
        <v>25</v>
      </c>
      <c r="D72" s="39" t="str">
        <f>H72</f>
        <v>$30 million</v>
      </c>
      <c r="E72" s="19" t="str">
        <f>I72</f>
        <v>$31 million</v>
      </c>
      <c r="F72" s="61">
        <v>300</v>
      </c>
      <c r="G72" s="62" t="s">
        <v>29</v>
      </c>
      <c r="H72" s="94" t="s">
        <v>86</v>
      </c>
      <c r="I72" s="66" t="s">
        <v>130</v>
      </c>
    </row>
    <row r="73" spans="2:9" x14ac:dyDescent="0.45">
      <c r="B73" s="29">
        <v>113</v>
      </c>
      <c r="C73" s="30" t="s">
        <v>23</v>
      </c>
      <c r="D73" s="6" t="s">
        <v>86</v>
      </c>
      <c r="E73" s="34" t="str">
        <f>I73</f>
        <v>$31 million</v>
      </c>
      <c r="F73" s="77">
        <v>302</v>
      </c>
      <c r="G73" s="78" t="s">
        <v>36</v>
      </c>
      <c r="H73" s="92" t="s">
        <v>86</v>
      </c>
      <c r="I73" s="90" t="s">
        <v>130</v>
      </c>
    </row>
    <row r="74" spans="2:9" x14ac:dyDescent="0.45">
      <c r="B74" s="15">
        <v>220</v>
      </c>
      <c r="C74" s="21" t="s">
        <v>46</v>
      </c>
      <c r="D74" s="51">
        <f>H74</f>
        <v>635</v>
      </c>
      <c r="E74" s="40">
        <f>I74</f>
        <v>650</v>
      </c>
      <c r="F74" s="110">
        <v>464</v>
      </c>
      <c r="G74" s="70" t="s">
        <v>46</v>
      </c>
      <c r="H74" s="103">
        <v>635</v>
      </c>
      <c r="I74" s="95">
        <v>650</v>
      </c>
    </row>
    <row r="75" spans="2:9" x14ac:dyDescent="0.45">
      <c r="B75" s="52"/>
      <c r="C75" s="52"/>
      <c r="D75" s="52"/>
      <c r="E75" s="52"/>
      <c r="F75" s="62">
        <v>490</v>
      </c>
      <c r="G75" s="62" t="s">
        <v>46</v>
      </c>
      <c r="H75" s="111" t="s">
        <v>81</v>
      </c>
      <c r="I75" s="111" t="s">
        <v>129</v>
      </c>
    </row>
    <row r="76" spans="2:9" x14ac:dyDescent="0.45">
      <c r="B76" s="52"/>
      <c r="C76" s="52"/>
      <c r="D76" s="52"/>
      <c r="E76" s="52"/>
      <c r="F76" s="111"/>
      <c r="G76" s="62" t="s">
        <v>44</v>
      </c>
      <c r="H76" s="94">
        <v>191950</v>
      </c>
      <c r="I76" s="94">
        <v>197300</v>
      </c>
    </row>
    <row r="77" spans="2:9" x14ac:dyDescent="0.45">
      <c r="B77" s="52"/>
      <c r="C77" s="52"/>
      <c r="D77" s="52"/>
      <c r="E77" s="52"/>
      <c r="F77" s="111"/>
      <c r="G77" s="62" t="s">
        <v>41</v>
      </c>
      <c r="H77" s="94">
        <v>42850</v>
      </c>
      <c r="I77" s="112">
        <v>43960</v>
      </c>
    </row>
    <row r="79" spans="2:9" x14ac:dyDescent="0.45">
      <c r="D79" s="7"/>
    </row>
    <row r="80" spans="2:9" x14ac:dyDescent="0.45">
      <c r="D80" s="7"/>
    </row>
    <row r="81" spans="4:4" x14ac:dyDescent="0.45">
      <c r="D81" s="7"/>
    </row>
  </sheetData>
  <mergeCells count="6">
    <mergeCell ref="F3:I3"/>
    <mergeCell ref="B3:E3"/>
    <mergeCell ref="E58:E59"/>
    <mergeCell ref="I58:I59"/>
    <mergeCell ref="H29:H30"/>
    <mergeCell ref="I29:I30"/>
  </mergeCells>
  <phoneticPr fontId="1" type="noConversion"/>
  <pageMargins left="0.7" right="0.7" top="0.75" bottom="0.75" header="0.3" footer="0.3"/>
  <pageSetup paperSize="9" scale="5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C10D7-2355-4E60-AE95-B72EA65BA7E7}">
  <dimension ref="A1"/>
  <sheetViews>
    <sheetView zoomScale="58" zoomScaleNormal="58" workbookViewId="0">
      <selection activeCell="S31" sqref="S31"/>
    </sheetView>
  </sheetViews>
  <sheetFormatPr defaultRowHeight="17" x14ac:dyDescent="0.45"/>
  <sheetData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AED10-1BBD-49D1-83FD-5CFA38529DFC}">
  <dimension ref="A1"/>
  <sheetViews>
    <sheetView zoomScale="86" zoomScaleNormal="86" workbookViewId="0">
      <selection activeCell="S34" sqref="S34"/>
    </sheetView>
  </sheetViews>
  <sheetFormatPr defaultRowHeight="17" x14ac:dyDescent="0.45"/>
  <sheetData/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수정내용</vt:lpstr>
      <vt:lpstr>Form4562(2025)</vt:lpstr>
      <vt:lpstr>Form4562(2024)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yskim</dc:creator>
  <cp:lastModifiedBy>yskimabc@daum.net</cp:lastModifiedBy>
  <cp:lastPrinted>2025-07-08T03:06:34Z</cp:lastPrinted>
  <dcterms:created xsi:type="dcterms:W3CDTF">2021-06-03T06:11:27Z</dcterms:created>
  <dcterms:modified xsi:type="dcterms:W3CDTF">2025-07-08T03:22:17Z</dcterms:modified>
</cp:coreProperties>
</file>