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08" yWindow="-108" windowWidth="25824" windowHeight="13176"/>
  </bookViews>
  <sheets>
    <sheet name="수정내용" sheetId="1" r:id="rId1"/>
    <sheet name="Form4562(2024)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3" i="1" l="1"/>
  <c r="D71" i="1"/>
  <c r="D64" i="1"/>
  <c r="D63" i="1"/>
  <c r="D62" i="1"/>
  <c r="D60" i="1"/>
  <c r="D54" i="1"/>
  <c r="E53" i="1"/>
  <c r="D53" i="1"/>
  <c r="D52" i="1"/>
  <c r="E51" i="1"/>
  <c r="D51" i="1"/>
  <c r="E50" i="1"/>
  <c r="D50" i="1"/>
  <c r="D49" i="1"/>
  <c r="D48" i="1"/>
  <c r="D47" i="1"/>
  <c r="D46" i="1"/>
  <c r="D45" i="1"/>
  <c r="E44" i="1"/>
  <c r="D44" i="1"/>
  <c r="D43" i="1"/>
  <c r="E41" i="1"/>
  <c r="D41" i="1"/>
  <c r="E40" i="1"/>
  <c r="D40" i="1"/>
  <c r="D39" i="1"/>
  <c r="D36" i="1"/>
  <c r="D35" i="1"/>
  <c r="D32" i="1"/>
  <c r="D31" i="1"/>
  <c r="D28" i="1"/>
  <c r="D14" i="1"/>
  <c r="D12" i="1"/>
  <c r="D11" i="1"/>
  <c r="D10" i="1"/>
  <c r="D7" i="1"/>
  <c r="H36" i="1"/>
  <c r="H35" i="1"/>
</calcChain>
</file>

<file path=xl/sharedStrings.xml><?xml version="1.0" encoding="utf-8"?>
<sst xmlns="http://schemas.openxmlformats.org/spreadsheetml/2006/main" count="227" uniqueCount="149">
  <si>
    <t>쪽수</t>
    <phoneticPr fontId="1" type="noConversion"/>
  </si>
  <si>
    <t>줄위치</t>
    <phoneticPr fontId="1" type="noConversion"/>
  </si>
  <si>
    <t>수정후</t>
    <phoneticPr fontId="1" type="noConversion"/>
  </si>
  <si>
    <t>수정전</t>
    <phoneticPr fontId="1" type="noConversion"/>
  </si>
  <si>
    <t>아래6</t>
    <phoneticPr fontId="1" type="noConversion"/>
  </si>
  <si>
    <t>위2-3</t>
    <phoneticPr fontId="1" type="noConversion"/>
  </si>
  <si>
    <t>위5</t>
    <phoneticPr fontId="1" type="noConversion"/>
  </si>
  <si>
    <t>위3부터</t>
    <phoneticPr fontId="1" type="noConversion"/>
  </si>
  <si>
    <t>위2</t>
    <phoneticPr fontId="1" type="noConversion"/>
  </si>
  <si>
    <t>아래1</t>
    <phoneticPr fontId="1" type="noConversion"/>
  </si>
  <si>
    <t>위 2</t>
    <phoneticPr fontId="1" type="noConversion"/>
  </si>
  <si>
    <t>아래13</t>
    <phoneticPr fontId="1" type="noConversion"/>
  </si>
  <si>
    <t>아래10</t>
    <phoneticPr fontId="1" type="noConversion"/>
  </si>
  <si>
    <t>위8</t>
    <phoneticPr fontId="1" type="noConversion"/>
  </si>
  <si>
    <t>Final Review 부교재</t>
    <phoneticPr fontId="1" type="noConversion"/>
  </si>
  <si>
    <t>정규교재</t>
    <phoneticPr fontId="1" type="noConversion"/>
  </si>
  <si>
    <t xml:space="preserve">위14 </t>
    <phoneticPr fontId="1" type="noConversion"/>
  </si>
  <si>
    <t>아래13부터</t>
    <phoneticPr fontId="1" type="noConversion"/>
  </si>
  <si>
    <t>위7-9</t>
    <phoneticPr fontId="1" type="noConversion"/>
  </si>
  <si>
    <t>위11</t>
    <phoneticPr fontId="1" type="noConversion"/>
  </si>
  <si>
    <t>아래5</t>
    <phoneticPr fontId="1" type="noConversion"/>
  </si>
  <si>
    <t>위3</t>
    <phoneticPr fontId="1" type="noConversion"/>
  </si>
  <si>
    <t>위1</t>
    <phoneticPr fontId="1" type="noConversion"/>
  </si>
  <si>
    <t>위7</t>
    <phoneticPr fontId="1" type="noConversion"/>
  </si>
  <si>
    <t>위2</t>
    <phoneticPr fontId="1" type="noConversion"/>
  </si>
  <si>
    <t>위10</t>
    <phoneticPr fontId="1" type="noConversion"/>
  </si>
  <si>
    <t>위2</t>
    <phoneticPr fontId="1" type="noConversion"/>
  </si>
  <si>
    <t>위7</t>
    <phoneticPr fontId="1" type="noConversion"/>
  </si>
  <si>
    <t>Taxable income 240,000</t>
    <phoneticPr fontId="1" type="noConversion"/>
  </si>
  <si>
    <t>위3</t>
    <phoneticPr fontId="1" type="noConversion"/>
  </si>
  <si>
    <t>아래1</t>
    <phoneticPr fontId="1" type="noConversion"/>
  </si>
  <si>
    <t>위8</t>
    <phoneticPr fontId="1" type="noConversion"/>
  </si>
  <si>
    <t>위2</t>
    <phoneticPr fontId="1" type="noConversion"/>
  </si>
  <si>
    <t>위14</t>
    <phoneticPr fontId="1" type="noConversion"/>
  </si>
  <si>
    <t>아래10</t>
    <phoneticPr fontId="1" type="noConversion"/>
  </si>
  <si>
    <t>아래1</t>
    <phoneticPr fontId="1" type="noConversion"/>
  </si>
  <si>
    <t>위2,7</t>
    <phoneticPr fontId="1" type="noConversion"/>
  </si>
  <si>
    <t>289,000(578,000)</t>
    <phoneticPr fontId="1" type="noConversion"/>
  </si>
  <si>
    <t>아래2</t>
    <phoneticPr fontId="1" type="noConversion"/>
  </si>
  <si>
    <t>31,000   11,000</t>
    <phoneticPr fontId="1" type="noConversion"/>
  </si>
  <si>
    <t>위3</t>
    <phoneticPr fontId="1" type="noConversion"/>
  </si>
  <si>
    <t>아래11</t>
    <phoneticPr fontId="1" type="noConversion"/>
  </si>
  <si>
    <t>아래9</t>
    <phoneticPr fontId="1" type="noConversion"/>
  </si>
  <si>
    <t>$6,500   $13,000</t>
    <phoneticPr fontId="1" type="noConversion"/>
  </si>
  <si>
    <t>아래4</t>
    <phoneticPr fontId="1" type="noConversion"/>
  </si>
  <si>
    <t>73,000     83,000</t>
    <phoneticPr fontId="1" type="noConversion"/>
  </si>
  <si>
    <t>116,000     136,000</t>
    <phoneticPr fontId="1" type="noConversion"/>
  </si>
  <si>
    <t>218,000     228,000</t>
    <phoneticPr fontId="1" type="noConversion"/>
  </si>
  <si>
    <t>아래1</t>
    <phoneticPr fontId="1" type="noConversion"/>
  </si>
  <si>
    <t>$6,500   $6,500</t>
    <phoneticPr fontId="1" type="noConversion"/>
  </si>
  <si>
    <t>위16</t>
    <phoneticPr fontId="1" type="noConversion"/>
  </si>
  <si>
    <t>13,850     27,700</t>
    <phoneticPr fontId="1" type="noConversion"/>
  </si>
  <si>
    <t>1,500     1,850</t>
    <phoneticPr fontId="1" type="noConversion"/>
  </si>
  <si>
    <t>아래6</t>
    <phoneticPr fontId="1" type="noConversion"/>
  </si>
  <si>
    <t>182,100     364,200</t>
    <phoneticPr fontId="1" type="noConversion"/>
  </si>
  <si>
    <t>232,100     464,200</t>
    <phoneticPr fontId="1" type="noConversion"/>
  </si>
  <si>
    <t>Taxable income 221,400</t>
    <phoneticPr fontId="1" type="noConversion"/>
  </si>
  <si>
    <t>Taxable income 224,600</t>
    <phoneticPr fontId="1" type="noConversion"/>
  </si>
  <si>
    <t>위10</t>
    <phoneticPr fontId="1" type="noConversion"/>
  </si>
  <si>
    <t>위12</t>
    <phoneticPr fontId="1" type="noConversion"/>
  </si>
  <si>
    <t>위9</t>
    <phoneticPr fontId="1" type="noConversion"/>
  </si>
  <si>
    <t>위7</t>
    <phoneticPr fontId="1" type="noConversion"/>
  </si>
  <si>
    <t>$29 million</t>
    <phoneticPr fontId="1" type="noConversion"/>
  </si>
  <si>
    <t>Taxable income 224,600</t>
    <phoneticPr fontId="1" type="noConversion"/>
  </si>
  <si>
    <t>아래7</t>
    <phoneticPr fontId="1" type="noConversion"/>
  </si>
  <si>
    <t>아래 10</t>
    <phoneticPr fontId="1" type="noConversion"/>
  </si>
  <si>
    <t>66000   20%</t>
    <phoneticPr fontId="1" type="noConversion"/>
  </si>
  <si>
    <t>아래 11</t>
    <phoneticPr fontId="1" type="noConversion"/>
  </si>
  <si>
    <t>위6</t>
    <phoneticPr fontId="1" type="noConversion"/>
  </si>
  <si>
    <t>아래3</t>
    <phoneticPr fontId="1" type="noConversion"/>
  </si>
  <si>
    <t>위10</t>
    <phoneticPr fontId="1" type="noConversion"/>
  </si>
  <si>
    <t>b. $29,000,000 or over</t>
    <phoneticPr fontId="1" type="noConversion"/>
  </si>
  <si>
    <t>아래2</t>
    <phoneticPr fontId="1" type="noConversion"/>
  </si>
  <si>
    <t>d.$30 million</t>
    <phoneticPr fontId="1" type="noConversion"/>
  </si>
  <si>
    <t>위4</t>
    <phoneticPr fontId="1" type="noConversion"/>
  </si>
  <si>
    <t>305,000(610,000)</t>
    <phoneticPr fontId="1" type="noConversion"/>
  </si>
  <si>
    <t>아래3</t>
    <phoneticPr fontId="1" type="noConversion"/>
  </si>
  <si>
    <t>15,000   5,000</t>
    <phoneticPr fontId="1" type="noConversion"/>
  </si>
  <si>
    <t>d. $32 million</t>
    <phoneticPr fontId="1" type="noConversion"/>
  </si>
  <si>
    <t>$7,000   $14,000</t>
    <phoneticPr fontId="1" type="noConversion"/>
  </si>
  <si>
    <t>77,000     87,000</t>
    <phoneticPr fontId="1" type="noConversion"/>
  </si>
  <si>
    <t>123,000     143,000</t>
    <phoneticPr fontId="1" type="noConversion"/>
  </si>
  <si>
    <t>230,000     240,000</t>
    <phoneticPr fontId="1" type="noConversion"/>
  </si>
  <si>
    <t>아래5</t>
    <phoneticPr fontId="1" type="noConversion"/>
  </si>
  <si>
    <t>아래4</t>
    <phoneticPr fontId="1" type="noConversion"/>
  </si>
  <si>
    <t>$7,000   $7,000</t>
    <phoneticPr fontId="1" type="noConversion"/>
  </si>
  <si>
    <t>14,600     29,200</t>
    <phoneticPr fontId="1" type="noConversion"/>
  </si>
  <si>
    <t>1,550     1,950</t>
    <phoneticPr fontId="1" type="noConversion"/>
  </si>
  <si>
    <t>191,950     383,900</t>
    <phoneticPr fontId="1" type="noConversion"/>
  </si>
  <si>
    <t>241,950     483,900</t>
    <phoneticPr fontId="1" type="noConversion"/>
  </si>
  <si>
    <t>위3</t>
    <phoneticPr fontId="1" type="noConversion"/>
  </si>
  <si>
    <t>182,100(364,200)</t>
    <phoneticPr fontId="1" type="noConversion"/>
  </si>
  <si>
    <t>191,950(383,900)</t>
    <phoneticPr fontId="1" type="noConversion"/>
  </si>
  <si>
    <t>232,100(464,200)</t>
    <phoneticPr fontId="1" type="noConversion"/>
  </si>
  <si>
    <t>241,950(483,900)</t>
    <phoneticPr fontId="1" type="noConversion"/>
  </si>
  <si>
    <t>Taxable income 260,000</t>
    <phoneticPr fontId="1" type="noConversion"/>
  </si>
  <si>
    <t>위4</t>
    <phoneticPr fontId="1" type="noConversion"/>
  </si>
  <si>
    <t>Net capital gain 40,000</t>
    <phoneticPr fontId="1" type="noConversion"/>
  </si>
  <si>
    <t>Net capital gain 20,000</t>
    <phoneticPr fontId="1" type="noConversion"/>
  </si>
  <si>
    <t>아래6</t>
    <phoneticPr fontId="1" type="noConversion"/>
  </si>
  <si>
    <t>182,100-232,200</t>
    <phoneticPr fontId="1" type="noConversion"/>
  </si>
  <si>
    <t>191,950-241,950</t>
    <phoneticPr fontId="1" type="noConversion"/>
  </si>
  <si>
    <t>Taxable income 231,250</t>
    <phoneticPr fontId="1" type="noConversion"/>
  </si>
  <si>
    <t>위7</t>
    <phoneticPr fontId="1" type="noConversion"/>
  </si>
  <si>
    <t>Taxable income 234,450</t>
    <phoneticPr fontId="1" type="noConversion"/>
  </si>
  <si>
    <t>아래7</t>
    <phoneticPr fontId="1" type="noConversion"/>
  </si>
  <si>
    <t>아래9,아래7</t>
    <phoneticPr fontId="1" type="noConversion"/>
  </si>
  <si>
    <t>아래1</t>
    <phoneticPr fontId="1" type="noConversion"/>
  </si>
  <si>
    <t>아래11</t>
    <phoneticPr fontId="1" type="noConversion"/>
  </si>
  <si>
    <t>$30 million</t>
    <phoneticPr fontId="1" type="noConversion"/>
  </si>
  <si>
    <r>
      <t>69,000  20</t>
    </r>
    <r>
      <rPr>
        <sz val="11"/>
        <color theme="1"/>
        <rFont val="맑은 고딕"/>
        <family val="3"/>
        <charset val="129"/>
        <scheme val="minor"/>
      </rPr>
      <t>%</t>
    </r>
    <phoneticPr fontId="1" type="noConversion"/>
  </si>
  <si>
    <t>66,000   20%</t>
    <phoneticPr fontId="1" type="noConversion"/>
  </si>
  <si>
    <t>아래12</t>
    <phoneticPr fontId="1" type="noConversion"/>
  </si>
  <si>
    <t>b.  over $30,000,000</t>
    <phoneticPr fontId="1" type="noConversion"/>
  </si>
  <si>
    <t>위8</t>
    <phoneticPr fontId="1" type="noConversion"/>
  </si>
  <si>
    <t>아래10</t>
    <phoneticPr fontId="1" type="noConversion"/>
  </si>
  <si>
    <t>위1</t>
    <phoneticPr fontId="1" type="noConversion"/>
  </si>
  <si>
    <t>24.7.15 수정분</t>
    <phoneticPr fontId="1" type="noConversion"/>
  </si>
  <si>
    <t>아래15</t>
    <phoneticPr fontId="1" type="noConversion"/>
  </si>
  <si>
    <t>None</t>
    <phoneticPr fontId="1" type="noConversion"/>
  </si>
  <si>
    <t>Machinery</t>
    <phoneticPr fontId="1" type="noConversion"/>
  </si>
  <si>
    <t>아래13</t>
    <phoneticPr fontId="1" type="noConversion"/>
  </si>
  <si>
    <t>아래12</t>
    <phoneticPr fontId="1" type="noConversion"/>
  </si>
  <si>
    <t>Furniture &amp; Fixture</t>
    <phoneticPr fontId="1" type="noConversion"/>
  </si>
  <si>
    <t>아래5</t>
    <phoneticPr fontId="1" type="noConversion"/>
  </si>
  <si>
    <t>아래4</t>
    <phoneticPr fontId="1" type="noConversion"/>
  </si>
  <si>
    <t>아래3</t>
    <phoneticPr fontId="1" type="noConversion"/>
  </si>
  <si>
    <t>아래2</t>
    <phoneticPr fontId="1" type="noConversion"/>
  </si>
  <si>
    <t>아래1</t>
    <phoneticPr fontId="1" type="noConversion"/>
  </si>
  <si>
    <t>위7</t>
    <phoneticPr fontId="1" type="noConversion"/>
  </si>
  <si>
    <t>Form 4562</t>
    <phoneticPr fontId="1" type="noConversion"/>
  </si>
  <si>
    <t>Form 4562(Sheet 2 참고)</t>
    <phoneticPr fontId="1" type="noConversion"/>
  </si>
  <si>
    <t>24.7.19 추가분</t>
    <phoneticPr fontId="1" type="noConversion"/>
  </si>
  <si>
    <t>Furniture &amp; Fixture     7years</t>
    <phoneticPr fontId="1" type="noConversion"/>
  </si>
  <si>
    <t>Farm machinery       5years</t>
    <phoneticPr fontId="1" type="noConversion"/>
  </si>
  <si>
    <t>Equipment &amp; Machinery</t>
    <phoneticPr fontId="1" type="noConversion"/>
  </si>
  <si>
    <t>Race hourses         3years</t>
    <phoneticPr fontId="1" type="noConversion"/>
  </si>
  <si>
    <t>2024 김영수 미국세법변경내역(from July 2024 Exam )(2024..12.31)</t>
    <phoneticPr fontId="1" type="noConversion"/>
  </si>
  <si>
    <t>*변경된 내용은 2024.7.1이후 응시생부터 적용(2024.12.31)</t>
    <phoneticPr fontId="1" type="noConversion"/>
  </si>
  <si>
    <t>위3,위5</t>
    <phoneticPr fontId="1" type="noConversion"/>
  </si>
  <si>
    <t>383,900-483,900</t>
    <phoneticPr fontId="1" type="noConversion"/>
  </si>
  <si>
    <t>364,200-464,200</t>
    <phoneticPr fontId="1" type="noConversion"/>
  </si>
  <si>
    <t>4,150 for single(8,300 for family)</t>
    <phoneticPr fontId="1" type="noConversion"/>
  </si>
  <si>
    <t>up to 65%</t>
    <phoneticPr fontId="1" type="noConversion"/>
  </si>
  <si>
    <t>up to 75%</t>
    <phoneticPr fontId="1" type="noConversion"/>
  </si>
  <si>
    <t>65%-75%</t>
    <phoneticPr fontId="1" type="noConversion"/>
  </si>
  <si>
    <t>241,950   483,900</t>
    <phoneticPr fontId="1" type="noConversion"/>
  </si>
  <si>
    <t>232,100   464,200</t>
    <phoneticPr fontId="1" type="noConversion"/>
  </si>
  <si>
    <t>24.12.31 수정분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</si>
</sst>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24" formatCode="\$#,##0_);[Red]\(\$#,##0\)"/>
    <numFmt numFmtId="176" formatCode="0_);[Red]\(0\)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</cellStyleXfs>
  <cellXfs count="116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2" borderId="0" xfId="0" applyFill="1">
      <alignment vertical="center"/>
    </xf>
    <xf numFmtId="0" fontId="0" fillId="0" borderId="1" xfId="0" applyBorder="1">
      <alignment vertical="center"/>
    </xf>
    <xf numFmtId="0" fontId="0" fillId="0" borderId="22" xfId="0" applyBorder="1" applyAlignment="1">
      <alignment horizontal="center" vertical="center"/>
    </xf>
    <xf numFmtId="24" fontId="0" fillId="0" borderId="0" xfId="0" applyNumberFormat="1" applyAlignment="1">
      <alignment horizontal="center" vertical="center"/>
    </xf>
    <xf numFmtId="24" fontId="0" fillId="0" borderId="19" xfId="0" applyNumberForma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24" fontId="3" fillId="0" borderId="18" xfId="0" applyNumberFormat="1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" fontId="0" fillId="0" borderId="12" xfId="0" applyNumberFormat="1" applyBorder="1" applyAlignment="1">
      <alignment horizontal="center" vertical="center"/>
    </xf>
    <xf numFmtId="24" fontId="0" fillId="0" borderId="12" xfId="0" applyNumberFormat="1" applyBorder="1" applyAlignment="1">
      <alignment horizontal="center" vertical="center"/>
    </xf>
    <xf numFmtId="24" fontId="0" fillId="0" borderId="14" xfId="0" applyNumberForma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24" fontId="0" fillId="0" borderId="18" xfId="0" applyNumberFormat="1" applyBorder="1" applyAlignment="1">
      <alignment horizontal="center" vertical="center"/>
    </xf>
    <xf numFmtId="3" fontId="0" fillId="0" borderId="14" xfId="0" applyNumberFormat="1" applyBorder="1" applyAlignment="1">
      <alignment horizontal="center" vertical="center"/>
    </xf>
    <xf numFmtId="3" fontId="0" fillId="0" borderId="16" xfId="0" applyNumberFormat="1" applyBorder="1" applyAlignment="1">
      <alignment horizontal="center" vertical="center"/>
    </xf>
    <xf numFmtId="3" fontId="0" fillId="0" borderId="18" xfId="0" applyNumberFormat="1" applyBorder="1" applyAlignment="1">
      <alignment horizontal="center" vertical="center"/>
    </xf>
    <xf numFmtId="3" fontId="0" fillId="0" borderId="2" xfId="0" applyNumberFormat="1" applyBorder="1" applyAlignment="1">
      <alignment horizontal="center" vertical="center"/>
    </xf>
    <xf numFmtId="9" fontId="0" fillId="0" borderId="20" xfId="2" applyFont="1" applyFill="1" applyBorder="1" applyAlignment="1">
      <alignment horizontal="center" vertical="center"/>
    </xf>
    <xf numFmtId="3" fontId="0" fillId="0" borderId="19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41" fontId="0" fillId="0" borderId="1" xfId="1" applyFont="1" applyFill="1" applyBorder="1" applyAlignment="1">
      <alignment vertical="center"/>
    </xf>
    <xf numFmtId="0" fontId="0" fillId="0" borderId="19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3" fontId="0" fillId="0" borderId="21" xfId="0" applyNumberFormat="1" applyBorder="1" applyAlignment="1">
      <alignment horizontal="center" vertical="center"/>
    </xf>
    <xf numFmtId="9" fontId="0" fillId="0" borderId="21" xfId="2" applyFont="1" applyFill="1" applyBorder="1" applyAlignment="1">
      <alignment horizontal="center" vertical="center"/>
    </xf>
    <xf numFmtId="24" fontId="3" fillId="3" borderId="18" xfId="0" applyNumberFormat="1" applyFont="1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3" fontId="0" fillId="3" borderId="23" xfId="0" applyNumberFormat="1" applyFill="1" applyBorder="1" applyAlignment="1">
      <alignment horizontal="center" vertical="center"/>
    </xf>
    <xf numFmtId="24" fontId="0" fillId="3" borderId="12" xfId="0" applyNumberFormat="1" applyFill="1" applyBorder="1" applyAlignment="1">
      <alignment horizontal="center" vertical="center"/>
    </xf>
    <xf numFmtId="24" fontId="0" fillId="3" borderId="19" xfId="0" applyNumberFormat="1" applyFill="1" applyBorder="1" applyAlignment="1">
      <alignment horizontal="center" vertical="center"/>
    </xf>
    <xf numFmtId="24" fontId="0" fillId="3" borderId="2" xfId="0" applyNumberFormat="1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176" fontId="0" fillId="3" borderId="3" xfId="1" applyNumberFormat="1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3" fontId="0" fillId="3" borderId="12" xfId="0" applyNumberFormat="1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3" fontId="0" fillId="3" borderId="16" xfId="0" applyNumberFormat="1" applyFill="1" applyBorder="1" applyAlignment="1">
      <alignment horizontal="center" vertical="center"/>
    </xf>
    <xf numFmtId="3" fontId="0" fillId="3" borderId="18" xfId="0" applyNumberFormat="1" applyFill="1" applyBorder="1" applyAlignment="1">
      <alignment horizontal="center" vertical="center"/>
    </xf>
    <xf numFmtId="3" fontId="0" fillId="3" borderId="4" xfId="0" applyNumberFormat="1" applyFill="1" applyBorder="1" applyAlignment="1">
      <alignment horizontal="center" vertical="center"/>
    </xf>
    <xf numFmtId="3" fontId="0" fillId="3" borderId="3" xfId="0" applyNumberFormat="1" applyFill="1" applyBorder="1" applyAlignment="1">
      <alignment horizontal="center" vertical="center"/>
    </xf>
    <xf numFmtId="3" fontId="0" fillId="3" borderId="20" xfId="0" applyNumberFormat="1" applyFill="1" applyBorder="1" applyAlignment="1">
      <alignment horizontal="center" vertical="center"/>
    </xf>
    <xf numFmtId="3" fontId="0" fillId="3" borderId="1" xfId="0" applyNumberFormat="1" applyFill="1" applyBorder="1" applyAlignment="1">
      <alignment horizontal="center" vertical="center"/>
    </xf>
    <xf numFmtId="3" fontId="0" fillId="3" borderId="2" xfId="0" applyNumberFormat="1" applyFill="1" applyBorder="1" applyAlignment="1">
      <alignment horizontal="center" vertical="center"/>
    </xf>
    <xf numFmtId="9" fontId="0" fillId="3" borderId="4" xfId="2" applyFont="1" applyFill="1" applyBorder="1" applyAlignment="1">
      <alignment horizontal="center" vertical="center"/>
    </xf>
    <xf numFmtId="0" fontId="0" fillId="3" borderId="1" xfId="0" applyFill="1" applyBorder="1">
      <alignment vertical="center"/>
    </xf>
    <xf numFmtId="3" fontId="3" fillId="3" borderId="3" xfId="0" applyNumberFormat="1" applyFont="1" applyFill="1" applyBorder="1" applyAlignment="1">
      <alignment horizontal="center" vertical="center"/>
    </xf>
    <xf numFmtId="24" fontId="0" fillId="3" borderId="1" xfId="0" applyNumberFormat="1" applyFill="1" applyBorder="1" applyAlignment="1">
      <alignment horizontal="center" vertical="center"/>
    </xf>
    <xf numFmtId="24" fontId="0" fillId="3" borderId="20" xfId="0" applyNumberFormat="1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3" fontId="0" fillId="3" borderId="14" xfId="0" applyNumberFormat="1" applyFill="1" applyBorder="1" applyAlignment="1">
      <alignment horizontal="center" vertical="center"/>
    </xf>
    <xf numFmtId="3" fontId="0" fillId="3" borderId="21" xfId="0" applyNumberFormat="1" applyFill="1" applyBorder="1" applyAlignment="1">
      <alignment horizontal="center" vertical="center"/>
    </xf>
    <xf numFmtId="9" fontId="0" fillId="3" borderId="3" xfId="2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3" fontId="0" fillId="2" borderId="16" xfId="0" applyNumberFormat="1" applyFill="1" applyBorder="1" applyAlignment="1">
      <alignment horizontal="center" vertical="center"/>
    </xf>
    <xf numFmtId="3" fontId="0" fillId="2" borderId="4" xfId="0" applyNumberFormat="1" applyFill="1" applyBorder="1" applyAlignment="1">
      <alignment horizontal="center" vertical="center"/>
    </xf>
    <xf numFmtId="3" fontId="0" fillId="2" borderId="3" xfId="0" applyNumberFormat="1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3" fontId="0" fillId="4" borderId="19" xfId="0" applyNumberFormat="1" applyFill="1" applyBorder="1" applyAlignment="1">
      <alignment horizontal="center" vertical="center"/>
    </xf>
    <xf numFmtId="3" fontId="0" fillId="4" borderId="14" xfId="0" applyNumberFormat="1" applyFill="1" applyBorder="1" applyAlignment="1">
      <alignment horizontal="center" vertical="center"/>
    </xf>
    <xf numFmtId="3" fontId="0" fillId="4" borderId="2" xfId="0" applyNumberFormat="1" applyFill="1" applyBorder="1" applyAlignment="1">
      <alignment horizontal="left" vertical="center"/>
    </xf>
    <xf numFmtId="3" fontId="0" fillId="4" borderId="3" xfId="0" applyNumberFormat="1" applyFill="1" applyBorder="1" applyAlignment="1">
      <alignment horizontal="center" vertical="center"/>
    </xf>
    <xf numFmtId="3" fontId="0" fillId="4" borderId="3" xfId="0" applyNumberFormat="1" applyFill="1" applyBorder="1" applyAlignment="1">
      <alignment horizontal="left" vertical="center"/>
    </xf>
    <xf numFmtId="3" fontId="0" fillId="4" borderId="4" xfId="0" applyNumberFormat="1" applyFill="1" applyBorder="1" applyAlignment="1">
      <alignment horizontal="center" vertical="center"/>
    </xf>
    <xf numFmtId="3" fontId="0" fillId="4" borderId="21" xfId="0" applyNumberFormat="1" applyFill="1" applyBorder="1" applyAlignment="1">
      <alignment horizontal="center" vertical="center"/>
    </xf>
    <xf numFmtId="41" fontId="0" fillId="4" borderId="3" xfId="1" applyFont="1" applyFill="1" applyBorder="1" applyAlignment="1">
      <alignment horizontal="center" vertical="center"/>
    </xf>
    <xf numFmtId="41" fontId="0" fillId="4" borderId="20" xfId="1" applyFont="1" applyFill="1" applyBorder="1" applyAlignment="1">
      <alignment horizontal="left" vertical="center"/>
    </xf>
    <xf numFmtId="41" fontId="0" fillId="4" borderId="20" xfId="1" applyFont="1" applyFill="1" applyBorder="1" applyAlignment="1">
      <alignment vertical="center"/>
    </xf>
    <xf numFmtId="41" fontId="0" fillId="4" borderId="4" xfId="1" applyFont="1" applyFill="1" applyBorder="1" applyAlignment="1">
      <alignment horizontal="center" vertical="center"/>
    </xf>
    <xf numFmtId="41" fontId="0" fillId="4" borderId="21" xfId="1" applyFont="1" applyFill="1" applyBorder="1" applyAlignment="1">
      <alignment vertical="center"/>
    </xf>
    <xf numFmtId="9" fontId="0" fillId="4" borderId="4" xfId="2" applyFont="1" applyFill="1" applyBorder="1" applyAlignment="1">
      <alignment horizontal="center" vertical="center"/>
    </xf>
    <xf numFmtId="9" fontId="0" fillId="4" borderId="21" xfId="2" applyFont="1" applyFill="1" applyBorder="1" applyAlignment="1">
      <alignment horizontal="center" vertical="center"/>
    </xf>
    <xf numFmtId="0" fontId="0" fillId="4" borderId="0" xfId="0" applyFill="1">
      <alignment vertical="center"/>
    </xf>
    <xf numFmtId="0" fontId="0" fillId="0" borderId="26" xfId="0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3" fontId="3" fillId="5" borderId="20" xfId="0" applyNumberFormat="1" applyFont="1" applyFill="1" applyBorder="1" applyAlignment="1">
      <alignment horizontal="center" vertical="center"/>
    </xf>
    <xf numFmtId="0" fontId="0" fillId="5" borderId="23" xfId="0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24" fontId="0" fillId="5" borderId="19" xfId="0" applyNumberFormat="1" applyFill="1" applyBorder="1" applyAlignment="1">
      <alignment horizontal="center" vertical="center"/>
    </xf>
    <xf numFmtId="24" fontId="0" fillId="5" borderId="14" xfId="0" applyNumberFormat="1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21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3" fontId="0" fillId="5" borderId="23" xfId="0" applyNumberFormat="1" applyFill="1" applyBorder="1" applyAlignment="1">
      <alignment horizontal="center" vertical="center"/>
    </xf>
    <xf numFmtId="3" fontId="0" fillId="5" borderId="12" xfId="0" applyNumberFormat="1" applyFill="1" applyBorder="1" applyAlignment="1">
      <alignment horizontal="center" vertical="center"/>
    </xf>
    <xf numFmtId="3" fontId="0" fillId="5" borderId="14" xfId="0" applyNumberFormat="1" applyFill="1" applyBorder="1" applyAlignment="1">
      <alignment horizontal="center" vertical="center"/>
    </xf>
    <xf numFmtId="0" fontId="0" fillId="5" borderId="0" xfId="0" applyFill="1">
      <alignment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3" fontId="0" fillId="4" borderId="2" xfId="0" applyNumberFormat="1" applyFill="1" applyBorder="1" applyAlignment="1">
      <alignment horizontal="center" vertical="center"/>
    </xf>
    <xf numFmtId="3" fontId="0" fillId="4" borderId="3" xfId="0" applyNumberFormat="1" applyFill="1" applyBorder="1" applyAlignment="1">
      <alignment horizontal="center" vertical="center"/>
    </xf>
    <xf numFmtId="3" fontId="0" fillId="5" borderId="14" xfId="0" applyNumberFormat="1" applyFill="1" applyBorder="1" applyAlignment="1">
      <alignment horizontal="center" vertical="center"/>
    </xf>
    <xf numFmtId="3" fontId="0" fillId="5" borderId="18" xfId="0" applyNumberFormat="1" applyFill="1" applyBorder="1" applyAlignment="1">
      <alignment horizontal="center" vertical="center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53340</xdr:colOff>
      <xdr:row>1</xdr:row>
      <xdr:rowOff>22860</xdr:rowOff>
    </xdr:from>
    <xdr:to>
      <xdr:col>9</xdr:col>
      <xdr:colOff>212669</xdr:colOff>
      <xdr:row>33</xdr:row>
      <xdr:rowOff>75309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xmlns="" id="{2C4AC757-0639-71CF-199F-D48448E7B3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23900" y="243840"/>
          <a:ext cx="5523809" cy="712380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J80"/>
  <sheetViews>
    <sheetView tabSelected="1" zoomScale="78" zoomScaleNormal="78" workbookViewId="0">
      <selection activeCell="B1" sqref="B1"/>
    </sheetView>
  </sheetViews>
  <sheetFormatPr defaultRowHeight="17.399999999999999" x14ac:dyDescent="0.4"/>
  <cols>
    <col min="3" max="3" width="11.19921875" customWidth="1"/>
    <col min="4" max="4" width="26.59765625" customWidth="1"/>
    <col min="5" max="5" width="21.796875" customWidth="1"/>
    <col min="6" max="6" width="9.3984375" customWidth="1"/>
    <col min="7" max="7" width="11.69921875" customWidth="1"/>
    <col min="8" max="8" width="27.796875" customWidth="1"/>
    <col min="9" max="9" width="21.69921875" customWidth="1"/>
  </cols>
  <sheetData>
    <row r="2" spans="2:10" ht="18" thickBot="1" x14ac:dyDescent="0.45">
      <c r="B2" s="1" t="s">
        <v>137</v>
      </c>
      <c r="F2" t="s">
        <v>138</v>
      </c>
    </row>
    <row r="3" spans="2:10" ht="18" thickBot="1" x14ac:dyDescent="0.45">
      <c r="B3" s="109" t="s">
        <v>14</v>
      </c>
      <c r="C3" s="110"/>
      <c r="D3" s="110"/>
      <c r="E3" s="111"/>
      <c r="F3" s="109" t="s">
        <v>15</v>
      </c>
      <c r="G3" s="110"/>
      <c r="H3" s="110"/>
      <c r="I3" s="111"/>
    </row>
    <row r="4" spans="2:10" x14ac:dyDescent="0.4">
      <c r="B4" s="6" t="s">
        <v>0</v>
      </c>
      <c r="C4" s="7" t="s">
        <v>1</v>
      </c>
      <c r="D4" s="7" t="s">
        <v>2</v>
      </c>
      <c r="E4" s="8" t="s">
        <v>3</v>
      </c>
      <c r="F4" s="6" t="s">
        <v>0</v>
      </c>
      <c r="G4" s="7" t="s">
        <v>1</v>
      </c>
      <c r="H4" s="7" t="s">
        <v>2</v>
      </c>
      <c r="I4" s="8" t="s">
        <v>3</v>
      </c>
    </row>
    <row r="5" spans="2:10" x14ac:dyDescent="0.4">
      <c r="B5" s="13">
        <v>12</v>
      </c>
      <c r="C5" s="14" t="s">
        <v>22</v>
      </c>
      <c r="D5" s="42">
        <v>5050</v>
      </c>
      <c r="E5" s="21">
        <v>4700</v>
      </c>
      <c r="F5" s="13">
        <v>48</v>
      </c>
      <c r="G5" s="14" t="s">
        <v>26</v>
      </c>
      <c r="H5" s="66">
        <v>5050</v>
      </c>
      <c r="I5" s="21">
        <v>4700</v>
      </c>
    </row>
    <row r="6" spans="2:10" x14ac:dyDescent="0.4">
      <c r="B6" s="13"/>
      <c r="C6" s="14"/>
      <c r="D6" s="42"/>
      <c r="E6" s="21"/>
      <c r="F6" s="13"/>
      <c r="G6" s="14" t="s">
        <v>68</v>
      </c>
      <c r="H6" s="95">
        <v>5050</v>
      </c>
      <c r="I6" s="21">
        <v>4700</v>
      </c>
    </row>
    <row r="7" spans="2:10" x14ac:dyDescent="0.4">
      <c r="B7" s="9">
        <v>20</v>
      </c>
      <c r="C7" s="5" t="s">
        <v>4</v>
      </c>
      <c r="D7" s="43" t="str">
        <f>H7</f>
        <v>305,000(610,000)</v>
      </c>
      <c r="E7" s="22" t="s">
        <v>37</v>
      </c>
      <c r="F7" s="9">
        <v>70</v>
      </c>
      <c r="G7" s="5" t="s">
        <v>16</v>
      </c>
      <c r="H7" s="43" t="s">
        <v>75</v>
      </c>
      <c r="I7" s="22" t="s">
        <v>37</v>
      </c>
    </row>
    <row r="8" spans="2:10" x14ac:dyDescent="0.4">
      <c r="B8" s="9"/>
      <c r="C8" s="5"/>
      <c r="D8" s="94"/>
      <c r="E8" s="22"/>
      <c r="F8" s="9"/>
      <c r="G8" s="5" t="s">
        <v>9</v>
      </c>
      <c r="H8" s="96" t="s">
        <v>75</v>
      </c>
      <c r="I8" s="22" t="s">
        <v>37</v>
      </c>
    </row>
    <row r="9" spans="2:10" x14ac:dyDescent="0.4">
      <c r="B9" s="9">
        <v>21</v>
      </c>
      <c r="C9" s="104" t="s">
        <v>12</v>
      </c>
      <c r="D9" s="105">
        <v>-310000</v>
      </c>
      <c r="E9" s="106">
        <v>-300000</v>
      </c>
      <c r="F9" s="9">
        <v>72</v>
      </c>
      <c r="G9" s="5" t="s">
        <v>76</v>
      </c>
      <c r="H9" s="44">
        <v>-310000</v>
      </c>
      <c r="I9" s="23">
        <v>-300000</v>
      </c>
    </row>
    <row r="10" spans="2:10" x14ac:dyDescent="0.4">
      <c r="B10" s="9">
        <v>21</v>
      </c>
      <c r="C10" s="5" t="s">
        <v>34</v>
      </c>
      <c r="D10" s="43" t="str">
        <f>H10</f>
        <v>15,000   5,000</v>
      </c>
      <c r="E10" s="22" t="s">
        <v>39</v>
      </c>
      <c r="F10" s="9">
        <v>72</v>
      </c>
      <c r="G10" s="5" t="s">
        <v>35</v>
      </c>
      <c r="H10" s="43" t="s">
        <v>77</v>
      </c>
      <c r="I10" s="22" t="s">
        <v>39</v>
      </c>
    </row>
    <row r="11" spans="2:10" x14ac:dyDescent="0.4">
      <c r="B11" s="9">
        <v>22</v>
      </c>
      <c r="C11" s="5" t="s">
        <v>24</v>
      </c>
      <c r="D11" s="45">
        <f>H11</f>
        <v>30000000</v>
      </c>
      <c r="E11" s="24">
        <v>29000000</v>
      </c>
      <c r="F11" s="9">
        <v>74</v>
      </c>
      <c r="G11" s="5" t="s">
        <v>16</v>
      </c>
      <c r="H11" s="67">
        <v>30000000</v>
      </c>
      <c r="I11" s="24">
        <v>29000000</v>
      </c>
    </row>
    <row r="12" spans="2:10" x14ac:dyDescent="0.4">
      <c r="B12" s="11">
        <v>31</v>
      </c>
      <c r="C12" s="2" t="s">
        <v>74</v>
      </c>
      <c r="D12" s="46" t="str">
        <f>H12</f>
        <v>b.  over $30,000,000</v>
      </c>
      <c r="E12" s="19" t="s">
        <v>71</v>
      </c>
      <c r="F12" s="97">
        <v>95</v>
      </c>
      <c r="G12" s="2" t="s">
        <v>70</v>
      </c>
      <c r="H12" s="46" t="s">
        <v>113</v>
      </c>
      <c r="I12" s="19" t="s">
        <v>71</v>
      </c>
      <c r="J12" s="18"/>
    </row>
    <row r="13" spans="2:10" x14ac:dyDescent="0.4">
      <c r="B13" s="11"/>
      <c r="C13" s="2"/>
      <c r="D13" s="46"/>
      <c r="E13" s="25"/>
      <c r="F13" s="11"/>
      <c r="G13" s="2" t="s">
        <v>72</v>
      </c>
      <c r="H13" s="46" t="s">
        <v>78</v>
      </c>
      <c r="I13" s="19" t="s">
        <v>73</v>
      </c>
    </row>
    <row r="14" spans="2:10" x14ac:dyDescent="0.4">
      <c r="B14" s="11">
        <v>38</v>
      </c>
      <c r="C14" s="2" t="s">
        <v>64</v>
      </c>
      <c r="D14" s="47">
        <f>H14</f>
        <v>7000</v>
      </c>
      <c r="E14" s="25">
        <v>6500</v>
      </c>
      <c r="F14" s="11">
        <v>108</v>
      </c>
      <c r="G14" s="2" t="s">
        <v>40</v>
      </c>
      <c r="H14" s="46">
        <v>7000</v>
      </c>
      <c r="I14" s="25">
        <v>6500</v>
      </c>
    </row>
    <row r="15" spans="2:10" x14ac:dyDescent="0.4">
      <c r="B15" s="11"/>
      <c r="C15" s="2" t="s">
        <v>53</v>
      </c>
      <c r="D15" s="47">
        <v>14000</v>
      </c>
      <c r="E15" s="25">
        <v>13000</v>
      </c>
      <c r="F15" s="11"/>
      <c r="G15" s="2" t="s">
        <v>41</v>
      </c>
      <c r="H15" s="46">
        <v>7000</v>
      </c>
      <c r="I15" s="25">
        <v>6500</v>
      </c>
    </row>
    <row r="16" spans="2:10" x14ac:dyDescent="0.4">
      <c r="B16" s="11"/>
      <c r="C16" s="2"/>
      <c r="D16" s="47"/>
      <c r="E16" s="25"/>
      <c r="F16" s="11"/>
      <c r="G16" s="2" t="s">
        <v>42</v>
      </c>
      <c r="H16" s="46" t="s">
        <v>79</v>
      </c>
      <c r="I16" s="25" t="s">
        <v>43</v>
      </c>
    </row>
    <row r="17" spans="2:9" x14ac:dyDescent="0.4">
      <c r="B17" s="11"/>
      <c r="C17" s="2"/>
      <c r="D17" s="47"/>
      <c r="E17" s="25"/>
      <c r="F17" s="11"/>
      <c r="G17" s="2" t="s">
        <v>44</v>
      </c>
      <c r="H17" s="46">
        <v>7000</v>
      </c>
      <c r="I17" s="25">
        <v>6500</v>
      </c>
    </row>
    <row r="18" spans="2:9" x14ac:dyDescent="0.4">
      <c r="B18" s="11"/>
      <c r="C18" s="2"/>
      <c r="D18" s="46"/>
      <c r="E18" s="25"/>
      <c r="F18" s="97">
        <v>110</v>
      </c>
      <c r="G18" s="98" t="s">
        <v>139</v>
      </c>
      <c r="H18" s="99">
        <v>7000</v>
      </c>
      <c r="I18" s="100">
        <v>6500</v>
      </c>
    </row>
    <row r="19" spans="2:9" x14ac:dyDescent="0.4">
      <c r="B19" s="11">
        <v>39</v>
      </c>
      <c r="C19" s="2" t="s">
        <v>7</v>
      </c>
      <c r="D19" s="48" t="s">
        <v>80</v>
      </c>
      <c r="E19" s="26" t="s">
        <v>45</v>
      </c>
      <c r="F19" s="11">
        <v>110</v>
      </c>
      <c r="G19" s="2" t="s">
        <v>17</v>
      </c>
      <c r="H19" s="48" t="s">
        <v>80</v>
      </c>
      <c r="I19" s="26" t="s">
        <v>45</v>
      </c>
    </row>
    <row r="20" spans="2:9" ht="16.95" x14ac:dyDescent="0.45">
      <c r="B20" s="10"/>
      <c r="C20" s="4"/>
      <c r="D20" s="49" t="s">
        <v>81</v>
      </c>
      <c r="E20" s="27" t="s">
        <v>46</v>
      </c>
      <c r="F20" s="10"/>
      <c r="G20" s="4"/>
      <c r="H20" s="49" t="s">
        <v>81</v>
      </c>
      <c r="I20" s="27" t="s">
        <v>46</v>
      </c>
    </row>
    <row r="21" spans="2:9" ht="16.95" x14ac:dyDescent="0.45">
      <c r="B21" s="10"/>
      <c r="C21" s="4"/>
      <c r="D21" s="49"/>
      <c r="E21" s="27"/>
      <c r="F21" s="10"/>
      <c r="G21" s="4"/>
      <c r="H21" s="49" t="s">
        <v>81</v>
      </c>
      <c r="I21" s="27" t="s">
        <v>46</v>
      </c>
    </row>
    <row r="22" spans="2:9" ht="16.95" x14ac:dyDescent="0.45">
      <c r="B22" s="12"/>
      <c r="C22" s="3"/>
      <c r="D22" s="50" t="s">
        <v>82</v>
      </c>
      <c r="E22" s="28" t="s">
        <v>47</v>
      </c>
      <c r="F22" s="12"/>
      <c r="G22" s="3"/>
      <c r="H22" s="50" t="s">
        <v>82</v>
      </c>
      <c r="I22" s="28" t="s">
        <v>47</v>
      </c>
    </row>
    <row r="23" spans="2:9" x14ac:dyDescent="0.4">
      <c r="B23" s="12"/>
      <c r="C23" s="3"/>
      <c r="D23" s="51"/>
      <c r="E23" s="28"/>
      <c r="F23" s="12"/>
      <c r="G23" s="3" t="s">
        <v>83</v>
      </c>
      <c r="H23" s="68">
        <v>90000</v>
      </c>
      <c r="I23" s="29">
        <v>86000</v>
      </c>
    </row>
    <row r="24" spans="2:9" x14ac:dyDescent="0.4">
      <c r="B24" s="12"/>
      <c r="C24" s="3"/>
      <c r="D24" s="51"/>
      <c r="E24" s="28"/>
      <c r="F24" s="12"/>
      <c r="G24" s="3" t="s">
        <v>84</v>
      </c>
      <c r="H24" s="68">
        <v>90000</v>
      </c>
      <c r="I24" s="29">
        <v>86000</v>
      </c>
    </row>
    <row r="25" spans="2:9" x14ac:dyDescent="0.4">
      <c r="B25" s="12"/>
      <c r="C25" s="3" t="s">
        <v>53</v>
      </c>
      <c r="D25" s="52">
        <v>7000</v>
      </c>
      <c r="E25" s="32">
        <v>6500</v>
      </c>
      <c r="F25" s="12"/>
      <c r="G25" s="3" t="s">
        <v>48</v>
      </c>
      <c r="H25" s="51" t="s">
        <v>85</v>
      </c>
      <c r="I25" s="28" t="s">
        <v>49</v>
      </c>
    </row>
    <row r="26" spans="2:9" x14ac:dyDescent="0.4">
      <c r="B26" s="12"/>
      <c r="C26" s="3"/>
      <c r="D26" s="53"/>
      <c r="E26" s="28"/>
      <c r="F26" s="12">
        <v>112</v>
      </c>
      <c r="G26" s="3" t="s">
        <v>50</v>
      </c>
      <c r="H26" s="68">
        <v>7000</v>
      </c>
      <c r="I26" s="29">
        <v>6500</v>
      </c>
    </row>
    <row r="27" spans="2:9" x14ac:dyDescent="0.4">
      <c r="B27" s="12"/>
      <c r="C27" s="3"/>
      <c r="D27" s="53"/>
      <c r="E27" s="28"/>
      <c r="F27" s="12"/>
      <c r="G27" s="3" t="s">
        <v>38</v>
      </c>
      <c r="H27" s="68">
        <v>7000</v>
      </c>
      <c r="I27" s="29">
        <v>6500</v>
      </c>
    </row>
    <row r="28" spans="2:9" x14ac:dyDescent="0.4">
      <c r="B28" s="9">
        <v>40</v>
      </c>
      <c r="C28" s="5" t="s">
        <v>65</v>
      </c>
      <c r="D28" s="54" t="str">
        <f>H28</f>
        <v>69,000  20%</v>
      </c>
      <c r="E28" s="23" t="s">
        <v>66</v>
      </c>
      <c r="F28" s="9">
        <v>114</v>
      </c>
      <c r="G28" s="5" t="s">
        <v>67</v>
      </c>
      <c r="H28" s="54" t="s">
        <v>110</v>
      </c>
      <c r="I28" s="23" t="s">
        <v>111</v>
      </c>
    </row>
    <row r="29" spans="2:9" x14ac:dyDescent="0.4">
      <c r="B29" s="97">
        <v>41</v>
      </c>
      <c r="C29" s="98" t="s">
        <v>19</v>
      </c>
      <c r="D29" s="107" t="s">
        <v>142</v>
      </c>
      <c r="E29" s="107" t="s">
        <v>145</v>
      </c>
      <c r="F29" s="97">
        <v>118</v>
      </c>
      <c r="G29" s="98" t="s">
        <v>8</v>
      </c>
      <c r="H29" s="114" t="s">
        <v>142</v>
      </c>
      <c r="I29" s="107" t="s">
        <v>143</v>
      </c>
    </row>
    <row r="30" spans="2:9" x14ac:dyDescent="0.4">
      <c r="B30" s="11"/>
      <c r="C30" s="2"/>
      <c r="D30" s="70"/>
      <c r="E30" s="30"/>
      <c r="F30" s="97"/>
      <c r="G30" s="98" t="s">
        <v>21</v>
      </c>
      <c r="H30" s="115"/>
      <c r="I30" s="107" t="s">
        <v>144</v>
      </c>
    </row>
    <row r="31" spans="2:9" x14ac:dyDescent="0.4">
      <c r="B31" s="11">
        <v>48</v>
      </c>
      <c r="C31" s="2" t="s">
        <v>5</v>
      </c>
      <c r="D31" s="48" t="str">
        <f>H31</f>
        <v>14,600     29,200</v>
      </c>
      <c r="E31" s="26" t="s">
        <v>51</v>
      </c>
      <c r="F31" s="11">
        <v>128</v>
      </c>
      <c r="G31" s="2" t="s">
        <v>18</v>
      </c>
      <c r="H31" s="48" t="s">
        <v>86</v>
      </c>
      <c r="I31" s="26" t="s">
        <v>51</v>
      </c>
    </row>
    <row r="32" spans="2:9" x14ac:dyDescent="0.4">
      <c r="B32" s="12"/>
      <c r="C32" s="3" t="s">
        <v>6</v>
      </c>
      <c r="D32" s="50" t="str">
        <f>H32</f>
        <v>1,550     1,950</v>
      </c>
      <c r="E32" s="28" t="s">
        <v>52</v>
      </c>
      <c r="F32" s="12"/>
      <c r="G32" s="3" t="s">
        <v>19</v>
      </c>
      <c r="H32" s="50" t="s">
        <v>87</v>
      </c>
      <c r="I32" s="28" t="s">
        <v>52</v>
      </c>
    </row>
    <row r="33" spans="2:9" x14ac:dyDescent="0.4">
      <c r="B33" s="11">
        <v>69</v>
      </c>
      <c r="C33" s="2" t="s">
        <v>7</v>
      </c>
      <c r="D33" s="48" t="s">
        <v>88</v>
      </c>
      <c r="E33" s="38" t="s">
        <v>54</v>
      </c>
      <c r="F33" s="2">
        <v>174</v>
      </c>
      <c r="G33" s="2" t="s">
        <v>7</v>
      </c>
      <c r="H33" s="48" t="s">
        <v>88</v>
      </c>
      <c r="I33" s="2" t="s">
        <v>54</v>
      </c>
    </row>
    <row r="34" spans="2:9" ht="16.95" x14ac:dyDescent="0.45">
      <c r="B34" s="10"/>
      <c r="C34" s="4"/>
      <c r="D34" s="49" t="s">
        <v>89</v>
      </c>
      <c r="E34" s="39" t="s">
        <v>55</v>
      </c>
      <c r="F34" s="4"/>
      <c r="G34" s="4"/>
      <c r="H34" s="49" t="s">
        <v>89</v>
      </c>
      <c r="I34" s="4" t="s">
        <v>55</v>
      </c>
    </row>
    <row r="35" spans="2:9" ht="16.95" x14ac:dyDescent="0.45">
      <c r="B35" s="10"/>
      <c r="C35" s="4"/>
      <c r="D35" s="48" t="str">
        <f>D33</f>
        <v>191,950     383,900</v>
      </c>
      <c r="E35" s="38" t="s">
        <v>54</v>
      </c>
      <c r="F35" s="4"/>
      <c r="G35" s="4"/>
      <c r="H35" s="48" t="str">
        <f>H33</f>
        <v>191,950     383,900</v>
      </c>
      <c r="I35" s="2" t="s">
        <v>54</v>
      </c>
    </row>
    <row r="36" spans="2:9" ht="16.95" x14ac:dyDescent="0.45">
      <c r="B36" s="12"/>
      <c r="C36" s="3"/>
      <c r="D36" s="50" t="str">
        <f>D34</f>
        <v>241,950     483,900</v>
      </c>
      <c r="E36" s="39" t="s">
        <v>55</v>
      </c>
      <c r="F36" s="3"/>
      <c r="G36" s="3"/>
      <c r="H36" s="50" t="str">
        <f>H34</f>
        <v>241,950     483,900</v>
      </c>
      <c r="I36" s="3" t="s">
        <v>55</v>
      </c>
    </row>
    <row r="37" spans="2:9" x14ac:dyDescent="0.4">
      <c r="B37" s="10"/>
      <c r="C37" s="4"/>
      <c r="D37" s="55"/>
      <c r="E37" s="39"/>
      <c r="F37" s="2">
        <v>178</v>
      </c>
      <c r="G37" s="2" t="s">
        <v>90</v>
      </c>
      <c r="H37" s="69" t="s">
        <v>92</v>
      </c>
      <c r="I37" s="2" t="s">
        <v>91</v>
      </c>
    </row>
    <row r="38" spans="2:9" x14ac:dyDescent="0.4">
      <c r="B38" s="10"/>
      <c r="C38" s="101" t="s">
        <v>8</v>
      </c>
      <c r="D38" s="102" t="s">
        <v>146</v>
      </c>
      <c r="E38" s="102" t="s">
        <v>147</v>
      </c>
      <c r="F38" s="3"/>
      <c r="G38" s="3" t="s">
        <v>84</v>
      </c>
      <c r="H38" s="51" t="s">
        <v>94</v>
      </c>
      <c r="I38" s="3" t="s">
        <v>93</v>
      </c>
    </row>
    <row r="39" spans="2:9" x14ac:dyDescent="0.4">
      <c r="B39" s="10">
        <v>71</v>
      </c>
      <c r="C39" s="4" t="s">
        <v>27</v>
      </c>
      <c r="D39" s="56" t="str">
        <f t="shared" ref="D39:D47" si="0">H39</f>
        <v>Taxable income 260,000</v>
      </c>
      <c r="E39" s="22" t="s">
        <v>28</v>
      </c>
      <c r="F39" s="10">
        <v>180</v>
      </c>
      <c r="G39" s="4" t="s">
        <v>29</v>
      </c>
      <c r="H39" s="56" t="s">
        <v>95</v>
      </c>
      <c r="I39" s="28" t="s">
        <v>28</v>
      </c>
    </row>
    <row r="40" spans="2:9" x14ac:dyDescent="0.4">
      <c r="B40" s="10"/>
      <c r="C40" s="4" t="s">
        <v>114</v>
      </c>
      <c r="D40" s="55" t="str">
        <f t="shared" si="0"/>
        <v>Net capital gain 40,000</v>
      </c>
      <c r="E40" s="26" t="str">
        <f>I40</f>
        <v>Net capital gain 20,000</v>
      </c>
      <c r="F40" s="10"/>
      <c r="G40" s="4" t="s">
        <v>96</v>
      </c>
      <c r="H40" s="55" t="s">
        <v>97</v>
      </c>
      <c r="I40" s="26" t="s">
        <v>98</v>
      </c>
    </row>
    <row r="41" spans="2:9" x14ac:dyDescent="0.4">
      <c r="B41" s="10"/>
      <c r="C41" s="4" t="s">
        <v>105</v>
      </c>
      <c r="D41" s="55" t="str">
        <f t="shared" si="0"/>
        <v>191,950-241,950</v>
      </c>
      <c r="E41" s="26" t="str">
        <f>I41</f>
        <v>182,100-232,200</v>
      </c>
      <c r="F41" s="10"/>
      <c r="G41" s="4" t="s">
        <v>99</v>
      </c>
      <c r="H41" s="55" t="s">
        <v>101</v>
      </c>
      <c r="I41" s="26" t="s">
        <v>100</v>
      </c>
    </row>
    <row r="42" spans="2:9" x14ac:dyDescent="0.4">
      <c r="B42" s="10"/>
      <c r="C42" s="101" t="s">
        <v>4</v>
      </c>
      <c r="D42" s="102" t="s">
        <v>140</v>
      </c>
      <c r="E42" s="103" t="s">
        <v>141</v>
      </c>
      <c r="F42" s="10"/>
      <c r="G42" s="101" t="s">
        <v>20</v>
      </c>
      <c r="H42" s="102" t="s">
        <v>140</v>
      </c>
      <c r="I42" s="103" t="s">
        <v>141</v>
      </c>
    </row>
    <row r="43" spans="2:9" x14ac:dyDescent="0.4">
      <c r="B43" s="11">
        <v>72</v>
      </c>
      <c r="C43" s="2" t="s">
        <v>36</v>
      </c>
      <c r="D43" s="48" t="str">
        <f t="shared" si="0"/>
        <v>Taxable income 231,250</v>
      </c>
      <c r="E43" s="26" t="s">
        <v>56</v>
      </c>
      <c r="F43" s="97">
        <v>182</v>
      </c>
      <c r="G43" s="2" t="s">
        <v>8</v>
      </c>
      <c r="H43" s="48" t="s">
        <v>102</v>
      </c>
      <c r="I43" s="26" t="s">
        <v>56</v>
      </c>
    </row>
    <row r="44" spans="2:9" x14ac:dyDescent="0.4">
      <c r="B44" s="10"/>
      <c r="C44" s="4" t="s">
        <v>103</v>
      </c>
      <c r="D44" s="57">
        <f t="shared" si="0"/>
        <v>231250</v>
      </c>
      <c r="E44" s="31">
        <f>I44</f>
        <v>221400</v>
      </c>
      <c r="F44" s="10"/>
      <c r="G44" s="4" t="s">
        <v>103</v>
      </c>
      <c r="H44" s="57">
        <v>231250</v>
      </c>
      <c r="I44" s="31">
        <v>221400</v>
      </c>
    </row>
    <row r="45" spans="2:9" x14ac:dyDescent="0.4">
      <c r="B45" s="10"/>
      <c r="C45" s="4" t="s">
        <v>13</v>
      </c>
      <c r="D45" s="74">
        <f t="shared" si="0"/>
        <v>191950</v>
      </c>
      <c r="E45" s="31">
        <v>182100</v>
      </c>
      <c r="F45" s="10"/>
      <c r="G45" s="4" t="s">
        <v>13</v>
      </c>
      <c r="H45" s="57">
        <v>191950</v>
      </c>
      <c r="I45" s="31">
        <v>182100</v>
      </c>
    </row>
    <row r="46" spans="2:9" x14ac:dyDescent="0.4">
      <c r="B46" s="12"/>
      <c r="C46" s="3" t="s">
        <v>9</v>
      </c>
      <c r="D46" s="58">
        <f t="shared" si="0"/>
        <v>42250</v>
      </c>
      <c r="E46" s="32">
        <v>40280</v>
      </c>
      <c r="F46" s="12"/>
      <c r="G46" s="3" t="s">
        <v>9</v>
      </c>
      <c r="H46" s="58">
        <v>42250</v>
      </c>
      <c r="I46" s="32">
        <v>40280</v>
      </c>
    </row>
    <row r="47" spans="2:9" x14ac:dyDescent="0.4">
      <c r="B47" s="73">
        <v>73</v>
      </c>
      <c r="C47" s="2" t="s">
        <v>10</v>
      </c>
      <c r="D47" s="48" t="str">
        <f t="shared" si="0"/>
        <v>Taxable income 234,450</v>
      </c>
      <c r="E47" s="26" t="s">
        <v>57</v>
      </c>
      <c r="F47" s="11">
        <v>186</v>
      </c>
      <c r="G47" s="2" t="s">
        <v>10</v>
      </c>
      <c r="H47" s="48" t="s">
        <v>104</v>
      </c>
      <c r="I47" s="26" t="s">
        <v>57</v>
      </c>
    </row>
    <row r="48" spans="2:9" x14ac:dyDescent="0.4">
      <c r="B48" s="10"/>
      <c r="C48" s="4" t="s">
        <v>13</v>
      </c>
      <c r="D48" s="75">
        <f>H45</f>
        <v>191950</v>
      </c>
      <c r="E48" s="31">
        <v>182100</v>
      </c>
      <c r="F48" s="10"/>
      <c r="G48" s="4"/>
      <c r="H48" s="59"/>
      <c r="I48" s="31"/>
    </row>
    <row r="49" spans="2:9" x14ac:dyDescent="0.4">
      <c r="B49" s="12"/>
      <c r="C49" s="3" t="s">
        <v>9</v>
      </c>
      <c r="D49" s="60">
        <f>H76</f>
        <v>42850</v>
      </c>
      <c r="E49" s="32">
        <v>40920</v>
      </c>
      <c r="F49" s="12"/>
      <c r="G49" s="3"/>
      <c r="H49" s="60"/>
      <c r="I49" s="32"/>
    </row>
    <row r="50" spans="2:9" x14ac:dyDescent="0.4">
      <c r="B50" s="12">
        <v>76</v>
      </c>
      <c r="C50" s="3" t="s">
        <v>107</v>
      </c>
      <c r="D50" s="61">
        <f>H50</f>
        <v>1700</v>
      </c>
      <c r="E50" s="32">
        <f>I50</f>
        <v>1600</v>
      </c>
      <c r="F50" s="12">
        <v>192</v>
      </c>
      <c r="G50" s="3" t="s">
        <v>107</v>
      </c>
      <c r="H50" s="61">
        <v>1700</v>
      </c>
      <c r="I50" s="32">
        <v>1600</v>
      </c>
    </row>
    <row r="51" spans="2:9" x14ac:dyDescent="0.4">
      <c r="B51" s="12">
        <v>77</v>
      </c>
      <c r="C51" s="3" t="s">
        <v>115</v>
      </c>
      <c r="D51" s="61">
        <f>H51</f>
        <v>16810</v>
      </c>
      <c r="E51" s="32">
        <f>I51</f>
        <v>15950</v>
      </c>
      <c r="F51" s="12">
        <v>194</v>
      </c>
      <c r="G51" s="3" t="s">
        <v>106</v>
      </c>
      <c r="H51" s="61">
        <v>16810</v>
      </c>
      <c r="I51" s="32">
        <v>15950</v>
      </c>
    </row>
    <row r="52" spans="2:9" x14ac:dyDescent="0.4">
      <c r="B52" s="12">
        <v>79</v>
      </c>
      <c r="C52" s="3" t="s">
        <v>33</v>
      </c>
      <c r="D52" s="58">
        <f>H52</f>
        <v>11600</v>
      </c>
      <c r="E52" s="32">
        <v>11000</v>
      </c>
      <c r="F52" s="12">
        <v>202</v>
      </c>
      <c r="G52" s="3" t="s">
        <v>32</v>
      </c>
      <c r="H52" s="58">
        <v>11600</v>
      </c>
      <c r="I52" s="32">
        <v>11000</v>
      </c>
    </row>
    <row r="53" spans="2:9" x14ac:dyDescent="0.4">
      <c r="B53" s="12"/>
      <c r="C53" s="3" t="s">
        <v>107</v>
      </c>
      <c r="D53" s="61">
        <f>H53</f>
        <v>168600</v>
      </c>
      <c r="E53" s="32">
        <f>I53</f>
        <v>160200</v>
      </c>
      <c r="F53" s="12"/>
      <c r="G53" s="3" t="s">
        <v>107</v>
      </c>
      <c r="H53" s="61">
        <v>168600</v>
      </c>
      <c r="I53" s="32">
        <v>160200</v>
      </c>
    </row>
    <row r="54" spans="2:9" x14ac:dyDescent="0.4">
      <c r="B54" s="9">
        <v>84</v>
      </c>
      <c r="C54" s="5" t="s">
        <v>68</v>
      </c>
      <c r="D54" s="62">
        <f>H54</f>
        <v>1300</v>
      </c>
      <c r="E54" s="23">
        <v>1250</v>
      </c>
      <c r="F54" s="9">
        <v>214</v>
      </c>
      <c r="G54" s="5" t="s">
        <v>31</v>
      </c>
      <c r="H54" s="62">
        <v>1300</v>
      </c>
      <c r="I54" s="23">
        <v>1250</v>
      </c>
    </row>
    <row r="55" spans="2:9" x14ac:dyDescent="0.4">
      <c r="B55" s="9"/>
      <c r="C55" s="5"/>
      <c r="D55" s="62"/>
      <c r="E55" s="23"/>
      <c r="F55" s="9"/>
      <c r="G55" s="5" t="s">
        <v>59</v>
      </c>
      <c r="H55" s="62">
        <v>3400</v>
      </c>
      <c r="I55" s="23">
        <v>3500</v>
      </c>
    </row>
    <row r="56" spans="2:9" x14ac:dyDescent="0.4">
      <c r="B56" s="11">
        <v>93</v>
      </c>
      <c r="C56" s="2" t="s">
        <v>118</v>
      </c>
      <c r="D56" s="78" t="s">
        <v>136</v>
      </c>
      <c r="E56" s="79" t="s">
        <v>119</v>
      </c>
      <c r="F56" s="11">
        <v>252</v>
      </c>
      <c r="G56" s="2" t="s">
        <v>118</v>
      </c>
      <c r="H56" s="78" t="s">
        <v>136</v>
      </c>
      <c r="I56" s="79" t="s">
        <v>119</v>
      </c>
    </row>
    <row r="57" spans="2:9" x14ac:dyDescent="0.4">
      <c r="B57" s="11"/>
      <c r="C57" s="2" t="s">
        <v>11</v>
      </c>
      <c r="D57" s="78" t="s">
        <v>134</v>
      </c>
      <c r="E57" s="79" t="s">
        <v>120</v>
      </c>
      <c r="F57" s="11"/>
      <c r="G57" s="2" t="s">
        <v>121</v>
      </c>
      <c r="H57" s="78" t="s">
        <v>134</v>
      </c>
      <c r="I57" s="79" t="s">
        <v>120</v>
      </c>
    </row>
    <row r="58" spans="2:9" x14ac:dyDescent="0.4">
      <c r="B58" s="77"/>
      <c r="C58" s="2" t="s">
        <v>112</v>
      </c>
      <c r="D58" s="80" t="s">
        <v>133</v>
      </c>
      <c r="E58" s="112" t="s">
        <v>123</v>
      </c>
      <c r="F58" s="93"/>
      <c r="G58" s="2" t="s">
        <v>122</v>
      </c>
      <c r="H58" s="80" t="s">
        <v>133</v>
      </c>
      <c r="I58" s="112" t="s">
        <v>123</v>
      </c>
    </row>
    <row r="59" spans="2:9" x14ac:dyDescent="0.4">
      <c r="B59" s="77"/>
      <c r="C59" s="3"/>
      <c r="D59" s="82" t="s">
        <v>135</v>
      </c>
      <c r="E59" s="113"/>
      <c r="F59" s="93"/>
      <c r="G59" s="3"/>
      <c r="H59" s="82" t="s">
        <v>135</v>
      </c>
      <c r="I59" s="113"/>
    </row>
    <row r="60" spans="2:9" x14ac:dyDescent="0.4">
      <c r="B60" s="11">
        <v>94</v>
      </c>
      <c r="C60" s="4" t="s">
        <v>11</v>
      </c>
      <c r="D60" s="59">
        <f>H60</f>
        <v>1220000</v>
      </c>
      <c r="E60" s="31">
        <v>1160000</v>
      </c>
      <c r="F60" s="11">
        <v>258</v>
      </c>
      <c r="G60" s="2" t="s">
        <v>21</v>
      </c>
      <c r="H60" s="70">
        <v>1220000</v>
      </c>
      <c r="I60" s="30">
        <v>1160000</v>
      </c>
    </row>
    <row r="61" spans="2:9" x14ac:dyDescent="0.4">
      <c r="B61" s="10"/>
      <c r="C61" s="4"/>
      <c r="D61" s="59"/>
      <c r="E61" s="31"/>
      <c r="F61" s="10"/>
      <c r="G61" s="4" t="s">
        <v>60</v>
      </c>
      <c r="H61" s="71">
        <v>1260000</v>
      </c>
      <c r="I61" s="31">
        <v>1200000</v>
      </c>
    </row>
    <row r="62" spans="2:9" x14ac:dyDescent="0.4">
      <c r="B62" s="10"/>
      <c r="C62" s="4" t="s">
        <v>12</v>
      </c>
      <c r="D62" s="59">
        <f>H62</f>
        <v>3050000</v>
      </c>
      <c r="E62" s="31">
        <v>2890000</v>
      </c>
      <c r="F62" s="10"/>
      <c r="G62" s="4" t="s">
        <v>20</v>
      </c>
      <c r="H62" s="59">
        <v>3050000</v>
      </c>
      <c r="I62" s="31">
        <v>2890000</v>
      </c>
    </row>
    <row r="63" spans="2:9" x14ac:dyDescent="0.4">
      <c r="B63" s="10"/>
      <c r="C63" s="4" t="s">
        <v>69</v>
      </c>
      <c r="D63" s="59">
        <f>H63</f>
        <v>3300000</v>
      </c>
      <c r="E63" s="40">
        <v>3000000</v>
      </c>
      <c r="F63" s="2">
        <v>260</v>
      </c>
      <c r="G63" s="2" t="s">
        <v>61</v>
      </c>
      <c r="H63" s="63">
        <v>3300000</v>
      </c>
      <c r="I63" s="33">
        <v>3000000</v>
      </c>
    </row>
    <row r="64" spans="2:9" x14ac:dyDescent="0.4">
      <c r="B64" s="10"/>
      <c r="C64" s="4" t="s">
        <v>48</v>
      </c>
      <c r="D64" s="83">
        <f>H64</f>
        <v>632857</v>
      </c>
      <c r="E64" s="84">
        <v>690000</v>
      </c>
      <c r="F64" s="3"/>
      <c r="G64" s="3" t="s">
        <v>60</v>
      </c>
      <c r="H64" s="81">
        <v>632857</v>
      </c>
      <c r="I64" s="81">
        <v>690000</v>
      </c>
    </row>
    <row r="65" spans="2:9" x14ac:dyDescent="0.4">
      <c r="B65" s="10">
        <v>95</v>
      </c>
      <c r="C65" s="4" t="s">
        <v>116</v>
      </c>
      <c r="D65" s="64">
        <v>0.6</v>
      </c>
      <c r="E65" s="41">
        <v>1</v>
      </c>
      <c r="F65" s="20"/>
      <c r="G65" s="3" t="s">
        <v>108</v>
      </c>
      <c r="H65" s="72">
        <v>0.6</v>
      </c>
      <c r="I65" s="34">
        <v>0.8</v>
      </c>
    </row>
    <row r="66" spans="2:9" x14ac:dyDescent="0.4">
      <c r="B66" s="10">
        <v>99</v>
      </c>
      <c r="C66" s="4" t="s">
        <v>129</v>
      </c>
      <c r="D66" s="88">
        <v>1260000</v>
      </c>
      <c r="E66" s="89">
        <v>1200000</v>
      </c>
      <c r="F66" s="20"/>
      <c r="G66" s="3" t="s">
        <v>124</v>
      </c>
      <c r="H66" s="85">
        <v>1220000</v>
      </c>
      <c r="I66" s="86">
        <v>1160000</v>
      </c>
    </row>
    <row r="67" spans="2:9" x14ac:dyDescent="0.4">
      <c r="B67" s="10"/>
      <c r="C67" s="4"/>
      <c r="D67" s="90" t="s">
        <v>131</v>
      </c>
      <c r="E67" s="91" t="s">
        <v>130</v>
      </c>
      <c r="F67" s="20"/>
      <c r="G67" s="3" t="s">
        <v>125</v>
      </c>
      <c r="H67" s="85">
        <v>168000</v>
      </c>
      <c r="I67" s="87">
        <v>272000</v>
      </c>
    </row>
    <row r="68" spans="2:9" x14ac:dyDescent="0.4">
      <c r="B68" s="10"/>
      <c r="C68" s="4"/>
      <c r="D68" s="64"/>
      <c r="E68" s="41"/>
      <c r="F68" s="20"/>
      <c r="G68" s="3" t="s">
        <v>126</v>
      </c>
      <c r="H68" s="85">
        <v>1404000</v>
      </c>
      <c r="I68" s="87">
        <v>1432000</v>
      </c>
    </row>
    <row r="69" spans="2:9" x14ac:dyDescent="0.4">
      <c r="B69" s="10"/>
      <c r="C69" s="4"/>
      <c r="D69" s="64"/>
      <c r="E69" s="41"/>
      <c r="F69" s="20"/>
      <c r="G69" s="3" t="s">
        <v>127</v>
      </c>
      <c r="H69" s="85">
        <v>294840</v>
      </c>
      <c r="I69" s="87">
        <v>300720</v>
      </c>
    </row>
    <row r="70" spans="2:9" x14ac:dyDescent="0.4">
      <c r="B70" s="10"/>
      <c r="C70" s="4"/>
      <c r="D70" s="64"/>
      <c r="E70" s="41"/>
      <c r="F70" s="20"/>
      <c r="G70" s="3" t="s">
        <v>128</v>
      </c>
      <c r="H70" s="85">
        <v>1205160</v>
      </c>
      <c r="I70" s="87">
        <v>1199280</v>
      </c>
    </row>
    <row r="71" spans="2:9" x14ac:dyDescent="0.4">
      <c r="B71" s="9">
        <v>112</v>
      </c>
      <c r="C71" s="5" t="s">
        <v>25</v>
      </c>
      <c r="D71" s="62" t="str">
        <f>H71</f>
        <v>$30 million</v>
      </c>
      <c r="E71" s="23" t="s">
        <v>62</v>
      </c>
      <c r="F71" s="9">
        <v>300</v>
      </c>
      <c r="G71" s="5" t="s">
        <v>30</v>
      </c>
      <c r="H71" s="62" t="s">
        <v>109</v>
      </c>
      <c r="I71" s="23" t="s">
        <v>62</v>
      </c>
    </row>
    <row r="72" spans="2:9" x14ac:dyDescent="0.4">
      <c r="B72" s="12">
        <v>113</v>
      </c>
      <c r="C72" s="3" t="s">
        <v>23</v>
      </c>
      <c r="D72" s="76" t="s">
        <v>109</v>
      </c>
      <c r="E72" s="32" t="s">
        <v>62</v>
      </c>
      <c r="F72" s="12">
        <v>302</v>
      </c>
      <c r="G72" s="3" t="s">
        <v>38</v>
      </c>
      <c r="H72" s="60" t="s">
        <v>109</v>
      </c>
      <c r="I72" s="32" t="s">
        <v>62</v>
      </c>
    </row>
    <row r="73" spans="2:9" x14ac:dyDescent="0.4">
      <c r="B73" s="5">
        <v>220</v>
      </c>
      <c r="C73" s="2" t="s">
        <v>60</v>
      </c>
      <c r="D73" s="63">
        <f>H73</f>
        <v>635</v>
      </c>
      <c r="E73" s="35">
        <v>600</v>
      </c>
      <c r="F73" s="17">
        <v>464</v>
      </c>
      <c r="G73" s="2" t="s">
        <v>60</v>
      </c>
      <c r="H73" s="63">
        <v>635</v>
      </c>
      <c r="I73" s="35">
        <v>600</v>
      </c>
    </row>
    <row r="74" spans="2:9" x14ac:dyDescent="0.4">
      <c r="B74" s="16"/>
      <c r="C74" s="16"/>
      <c r="D74" s="65"/>
      <c r="E74" s="16"/>
      <c r="F74" s="5">
        <v>490</v>
      </c>
      <c r="G74" s="5" t="s">
        <v>60</v>
      </c>
      <c r="H74" s="65" t="s">
        <v>104</v>
      </c>
      <c r="I74" s="16" t="s">
        <v>63</v>
      </c>
    </row>
    <row r="75" spans="2:9" x14ac:dyDescent="0.4">
      <c r="B75" s="16"/>
      <c r="C75" s="16"/>
      <c r="D75" s="65"/>
      <c r="E75" s="16"/>
      <c r="F75" s="16"/>
      <c r="G75" s="5" t="s">
        <v>58</v>
      </c>
      <c r="H75" s="62">
        <v>191950</v>
      </c>
      <c r="I75" s="36">
        <v>182100</v>
      </c>
    </row>
    <row r="76" spans="2:9" x14ac:dyDescent="0.4">
      <c r="B76" s="16"/>
      <c r="C76" s="16"/>
      <c r="D76" s="65"/>
      <c r="E76" s="16"/>
      <c r="F76" s="16"/>
      <c r="G76" s="5" t="s">
        <v>48</v>
      </c>
      <c r="H76" s="62">
        <v>42850</v>
      </c>
      <c r="I76" s="37">
        <v>40920</v>
      </c>
    </row>
    <row r="78" spans="2:9" x14ac:dyDescent="0.4">
      <c r="D78" s="15" t="s">
        <v>117</v>
      </c>
    </row>
    <row r="79" spans="2:9" x14ac:dyDescent="0.4">
      <c r="D79" s="92" t="s">
        <v>132</v>
      </c>
    </row>
    <row r="80" spans="2:9" x14ac:dyDescent="0.4">
      <c r="D80" s="108" t="s">
        <v>148</v>
      </c>
    </row>
  </sheetData>
  <mergeCells count="5">
    <mergeCell ref="F3:I3"/>
    <mergeCell ref="B3:E3"/>
    <mergeCell ref="E58:E59"/>
    <mergeCell ref="I58:I59"/>
    <mergeCell ref="H29:H30"/>
  </mergeCells>
  <phoneticPr fontId="1" type="noConversion"/>
  <pageMargins left="0.7" right="0.7" top="0.75" bottom="0.75" header="0.3" footer="0.3"/>
  <pageSetup paperSize="9" scale="5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M13" sqref="M13"/>
    </sheetView>
  </sheetViews>
  <sheetFormatPr defaultRowHeight="17.399999999999999" x14ac:dyDescent="0.4"/>
  <sheetData/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수정내용</vt:lpstr>
      <vt:lpstr>Form4562(2024)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yskim</dc:creator>
  <cp:lastModifiedBy>B2C-KEO</cp:lastModifiedBy>
  <cp:lastPrinted>2021-11-22T01:35:04Z</cp:lastPrinted>
  <dcterms:created xsi:type="dcterms:W3CDTF">2021-06-03T06:11:27Z</dcterms:created>
  <dcterms:modified xsi:type="dcterms:W3CDTF">2025-05-09T01:02:48Z</dcterms:modified>
</cp:coreProperties>
</file>